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Ustawa\04 PN 2022\(2)Dokumentacja postepowania opublikowana w portalu w dniu wszczęcia\"/>
    </mc:Choice>
  </mc:AlternateContent>
  <xr:revisionPtr revIDLastSave="0" documentId="13_ncr:1_{E95CB007-6611-4A1F-AB26-CE3FC9E4C866}" xr6:coauthVersionLast="47" xr6:coauthVersionMax="47" xr10:uidLastSave="{00000000-0000-0000-0000-000000000000}"/>
  <bookViews>
    <workbookView xWindow="-120" yWindow="-120" windowWidth="29040" windowHeight="15840" firstSheet="7" activeTab="10" xr2:uid="{00000000-000D-0000-FFFF-FFFF00000000}"/>
  </bookViews>
  <sheets>
    <sheet name="(P1a) materiały do zabiegów tr" sheetId="1" r:id="rId1"/>
    <sheet name="(P1b) materiały do zabiegów tr" sheetId="2" r:id="rId2"/>
    <sheet name="(P1c) materiały do zabiegów tr" sheetId="3" r:id="rId3"/>
    <sheet name="(P1d) materiały do zabiegów tr" sheetId="4" r:id="rId4"/>
    <sheet name="(P1e) materiały do zabiegów tr" sheetId="5" r:id="rId5"/>
    <sheet name="(P1f) materiały do zabiegów tr" sheetId="6" r:id="rId6"/>
    <sheet name="(P2a) materiały do zabiegów st" sheetId="7" r:id="rId7"/>
    <sheet name="(P2b) materiały do zabiegów st" sheetId="8" r:id="rId8"/>
    <sheet name="(P2c) materiały do zabiegów st" sheetId="9" r:id="rId9"/>
    <sheet name="(P2d) materiały do zabiegów st" sheetId="10" r:id="rId10"/>
    <sheet name="(P2e) materiały do zabiegów st" sheetId="1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1" l="1"/>
  <c r="M10" i="11"/>
  <c r="P10" i="11" s="1"/>
  <c r="N9" i="11"/>
  <c r="M9" i="11"/>
  <c r="P9" i="11" s="1"/>
  <c r="N8" i="11"/>
  <c r="M8" i="11"/>
  <c r="P8" i="11" s="1"/>
  <c r="P7" i="11"/>
  <c r="N7" i="11"/>
  <c r="M7" i="11"/>
  <c r="P6" i="11"/>
  <c r="N6" i="11"/>
  <c r="M6" i="11"/>
  <c r="N5" i="11"/>
  <c r="M5" i="11"/>
  <c r="P5" i="11" s="1"/>
  <c r="N4" i="11"/>
  <c r="N11" i="11" s="1"/>
  <c r="M4" i="11"/>
  <c r="P4" i="11" s="1"/>
  <c r="N6" i="10"/>
  <c r="M6" i="10"/>
  <c r="P6" i="10" s="1"/>
  <c r="N5" i="10"/>
  <c r="M5" i="10"/>
  <c r="P5" i="10" s="1"/>
  <c r="N4" i="10"/>
  <c r="N7" i="10" s="1"/>
  <c r="M4" i="10"/>
  <c r="P4" i="10" s="1"/>
  <c r="N5" i="9"/>
  <c r="N4" i="9"/>
  <c r="M4" i="9"/>
  <c r="P4" i="9" s="1"/>
  <c r="P5" i="9" s="1"/>
  <c r="N11" i="8"/>
  <c r="M11" i="8"/>
  <c r="P11" i="8" s="1"/>
  <c r="N10" i="8"/>
  <c r="M10" i="8"/>
  <c r="P10" i="8" s="1"/>
  <c r="P9" i="8"/>
  <c r="N9" i="8"/>
  <c r="M9" i="8"/>
  <c r="P8" i="8"/>
  <c r="N8" i="8"/>
  <c r="M8" i="8"/>
  <c r="N7" i="8"/>
  <c r="M7" i="8"/>
  <c r="P7" i="8" s="1"/>
  <c r="N6" i="8"/>
  <c r="M6" i="8"/>
  <c r="P6" i="8" s="1"/>
  <c r="N5" i="8"/>
  <c r="M5" i="8"/>
  <c r="P5" i="8" s="1"/>
  <c r="N4" i="8"/>
  <c r="M4" i="8"/>
  <c r="P4" i="8" s="1"/>
  <c r="P7" i="7"/>
  <c r="N7" i="7"/>
  <c r="M7" i="7"/>
  <c r="P6" i="7"/>
  <c r="N6" i="7"/>
  <c r="M6" i="7"/>
  <c r="N5" i="7"/>
  <c r="M5" i="7"/>
  <c r="P5" i="7" s="1"/>
  <c r="N4" i="7"/>
  <c r="M4" i="7"/>
  <c r="P4" i="7" s="1"/>
  <c r="N5" i="6"/>
  <c r="M5" i="6"/>
  <c r="P5" i="6" s="1"/>
  <c r="N4" i="6"/>
  <c r="N6" i="6" s="1"/>
  <c r="M4" i="6"/>
  <c r="P4" i="6" s="1"/>
  <c r="N10" i="5"/>
  <c r="M10" i="5"/>
  <c r="P10" i="5" s="1"/>
  <c r="N9" i="5"/>
  <c r="M9" i="5"/>
  <c r="P9" i="5" s="1"/>
  <c r="N8" i="5"/>
  <c r="M8" i="5"/>
  <c r="P8" i="5" s="1"/>
  <c r="N7" i="5"/>
  <c r="M7" i="5"/>
  <c r="P7" i="5" s="1"/>
  <c r="N6" i="5"/>
  <c r="M6" i="5"/>
  <c r="P6" i="5" s="1"/>
  <c r="N5" i="5"/>
  <c r="M5" i="5"/>
  <c r="P5" i="5" s="1"/>
  <c r="P4" i="5"/>
  <c r="N4" i="5"/>
  <c r="M4" i="5"/>
  <c r="N4" i="4"/>
  <c r="N5" i="4" s="1"/>
  <c r="M4" i="4"/>
  <c r="P4" i="4" s="1"/>
  <c r="P5" i="4" s="1"/>
  <c r="N9" i="3"/>
  <c r="M9" i="3"/>
  <c r="P9" i="3" s="1"/>
  <c r="N8" i="3"/>
  <c r="M8" i="3"/>
  <c r="P8" i="3" s="1"/>
  <c r="N7" i="3"/>
  <c r="M7" i="3"/>
  <c r="P7" i="3" s="1"/>
  <c r="N6" i="3"/>
  <c r="M6" i="3"/>
  <c r="P6" i="3" s="1"/>
  <c r="N5" i="3"/>
  <c r="M5" i="3"/>
  <c r="P5" i="3" s="1"/>
  <c r="N4" i="3"/>
  <c r="M4" i="3"/>
  <c r="P4" i="3" s="1"/>
  <c r="N8" i="2"/>
  <c r="M8" i="2"/>
  <c r="P8" i="2" s="1"/>
  <c r="N7" i="2"/>
  <c r="M7" i="2"/>
  <c r="P7" i="2" s="1"/>
  <c r="P6" i="2"/>
  <c r="N6" i="2"/>
  <c r="M6" i="2"/>
  <c r="P5" i="2"/>
  <c r="N5" i="2"/>
  <c r="M5" i="2"/>
  <c r="N4" i="2"/>
  <c r="M4" i="2"/>
  <c r="P4" i="2" s="1"/>
  <c r="N4" i="1"/>
  <c r="N5" i="1" s="1"/>
  <c r="M4" i="1"/>
  <c r="P4" i="1" s="1"/>
  <c r="P5" i="1" s="1"/>
  <c r="N9" i="2" l="1"/>
  <c r="N10" i="3"/>
  <c r="N8" i="7"/>
  <c r="N12" i="8"/>
  <c r="P11" i="5"/>
  <c r="P9" i="2"/>
  <c r="P10" i="3"/>
  <c r="N11" i="5"/>
  <c r="P12" i="8"/>
  <c r="P7" i="10"/>
  <c r="P6" i="6"/>
  <c r="P8" i="7"/>
  <c r="P11" i="11"/>
</calcChain>
</file>

<file path=xl/sharedStrings.xml><?xml version="1.0" encoding="utf-8"?>
<sst xmlns="http://schemas.openxmlformats.org/spreadsheetml/2006/main" count="344" uniqueCount="73">
  <si>
    <t>(P1a) materiały do zabiegów trombektomii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</si>
  <si>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</si>
  <si>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</si>
  <si>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</si>
  <si>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</si>
  <si>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</si>
  <si>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</si>
  <si>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</si>
  <si>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</si>
  <si>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</si>
  <si>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</si>
  <si>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</si>
  <si>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</si>
  <si>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</si>
  <si>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Zbrojone koszulki naczyniowe proste wielozadaniowe</t>
  </si>
  <si>
    <t>szt.</t>
  </si>
  <si>
    <t>Razem</t>
  </si>
  <si>
    <t>(P1b) materiały do zabiegów trombektomii</t>
  </si>
  <si>
    <t>Mikroprowadnik do zabiegów neuroradiologicznych</t>
  </si>
  <si>
    <t>Mikrocewnik do zabiegów neuroradiologicznych</t>
  </si>
  <si>
    <t>Cewnik dostępu dystalnego</t>
  </si>
  <si>
    <t>Strzykawki z blokadą</t>
  </si>
  <si>
    <t>Cewniki diagnostyczne, radiologiczne</t>
  </si>
  <si>
    <t>(P1c) materiały do zabiegów trombektomii</t>
  </si>
  <si>
    <t>System do mechanicznej trombektomii naczyń mózgowych</t>
  </si>
  <si>
    <t>Mikrocewnik</t>
  </si>
  <si>
    <t>Cewnik prowadzący do dostępu promieniowego</t>
  </si>
  <si>
    <t>Cewnik diagnostyczny do dostępu promieniowego</t>
  </si>
  <si>
    <t>Aspiracyjny cewnik do tromektomii mechanicznej</t>
  </si>
  <si>
    <t>(P1d) materiały do zabiegów trombektomii</t>
  </si>
  <si>
    <t>Zestaw zabiegowy do arteriografii mózgowej</t>
  </si>
  <si>
    <t>(P1e) materiały do zabiegów trombektomii</t>
  </si>
  <si>
    <t>Cewnik prowadzący balonowy</t>
  </si>
  <si>
    <t>Cewnik do dostępów dystalnych</t>
  </si>
  <si>
    <t>Dzierżawa pompy  aspiracyjnej</t>
  </si>
  <si>
    <t>mies</t>
  </si>
  <si>
    <t>pojemnik plastikowy (słoik)</t>
  </si>
  <si>
    <t>przewody wysokocisnieniowe</t>
  </si>
  <si>
    <t>jednorazowy zbiornik (worek)</t>
  </si>
  <si>
    <t>(P1f) materiały do zabiegów trombektomii</t>
  </si>
  <si>
    <t>Zestaw do nakłucia i wprowadzania cewników do tętnicy udowej</t>
  </si>
  <si>
    <t>Prowadnice hydrofilne</t>
  </si>
  <si>
    <t>(P2a) materiały do zabiegów stentowania tętnic</t>
  </si>
  <si>
    <t>koszulka naczxyniowa</t>
  </si>
  <si>
    <t>prowadnica</t>
  </si>
  <si>
    <t>cewniki diagnostyczne</t>
  </si>
  <si>
    <t>cewniki diagnostyczne specjalistyczne</t>
  </si>
  <si>
    <t>(P2b) materiały do zabiegów stentowania tętnic</t>
  </si>
  <si>
    <t>protekcja dystalna</t>
  </si>
  <si>
    <t>stent</t>
  </si>
  <si>
    <t>cewnik balonowy</t>
  </si>
  <si>
    <t>system do zamykania dostępów naczyniowych</t>
  </si>
  <si>
    <t>sterowalny prowadnik zabiegowy</t>
  </si>
  <si>
    <t>stent rozprężalny na balonie</t>
  </si>
  <si>
    <t>prowadnica 0,014</t>
  </si>
  <si>
    <t>(P2c) materiały do zabiegów stentowania tętnic</t>
  </si>
  <si>
    <t>(P2d) materiały do zabiegów stentowania tętnic</t>
  </si>
  <si>
    <t>obłożenia</t>
  </si>
  <si>
    <t>inflator</t>
  </si>
  <si>
    <t>Y-connector</t>
  </si>
  <si>
    <t>(P2e) materiały do zabiegów stentowania tętnic</t>
  </si>
  <si>
    <t>koszulka naczyniowa dotętnicza udowa 4-9 F</t>
  </si>
  <si>
    <t>koszulki naczyniowa dotętnicza promieniowa</t>
  </si>
  <si>
    <t>cewnik diagnostyczny angiograficzny</t>
  </si>
  <si>
    <t>koszulka zbrojona hydrofilna 5-8 F</t>
  </si>
  <si>
    <t>zamykacz naczyniowy biabsorbowalny</t>
  </si>
  <si>
    <t>prowadnik hydrofilny</t>
  </si>
  <si>
    <t>stent szyjny</t>
  </si>
  <si>
    <t xml:space="preserve">Nazwa dostawcy - </t>
  </si>
  <si>
    <t xml:space="preserve">Przedmiot zakupu </t>
  </si>
  <si>
    <t>1a</t>
  </si>
  <si>
    <t>Lp.  "stara"</t>
  </si>
  <si>
    <t>LP. "nowa"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</si>
</sst>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workbookViewId="0">
      <selection activeCell="B4" sqref="B4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0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1</v>
      </c>
      <c r="B4" s="2">
        <v>17</v>
      </c>
      <c r="C4" s="2"/>
      <c r="D4" s="2" t="s">
        <v>13</v>
      </c>
      <c r="E4" s="4" t="s">
        <v>14</v>
      </c>
      <c r="F4" s="2"/>
      <c r="G4" s="2"/>
      <c r="H4" s="2"/>
      <c r="I4" s="2" t="s">
        <v>15</v>
      </c>
      <c r="J4" s="2"/>
      <c r="K4" s="3">
        <v>20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J5" t="s">
        <v>16</v>
      </c>
      <c r="K5" s="3"/>
      <c r="L5" s="3"/>
      <c r="M5" s="3"/>
      <c r="N5" s="3">
        <f>SUM(N4:N4)</f>
        <v>0</v>
      </c>
      <c r="O5" s="3"/>
      <c r="P5" s="3">
        <f>SUM(P4:P4)</f>
        <v>0</v>
      </c>
      <c r="Q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"/>
  <sheetViews>
    <sheetView workbookViewId="0">
      <selection activeCell="D12" sqref="D12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56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36</v>
      </c>
      <c r="B4" s="2">
        <v>42</v>
      </c>
      <c r="C4" s="2"/>
      <c r="D4" s="2" t="s">
        <v>13</v>
      </c>
      <c r="E4" s="4" t="s">
        <v>57</v>
      </c>
      <c r="F4" s="2"/>
      <c r="G4" s="2"/>
      <c r="H4" s="2"/>
      <c r="I4" s="2" t="s">
        <v>15</v>
      </c>
      <c r="J4" s="2"/>
      <c r="K4" s="3">
        <v>30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A5" s="2">
        <v>37</v>
      </c>
      <c r="B5" s="2">
        <v>43</v>
      </c>
      <c r="C5" s="2"/>
      <c r="D5" s="2" t="s">
        <v>13</v>
      </c>
      <c r="E5" s="4" t="s">
        <v>58</v>
      </c>
      <c r="F5" s="2"/>
      <c r="G5" s="2"/>
      <c r="H5" s="2"/>
      <c r="I5" s="2" t="s">
        <v>15</v>
      </c>
      <c r="J5" s="2"/>
      <c r="K5" s="3">
        <v>30</v>
      </c>
      <c r="L5" s="3"/>
      <c r="M5" s="3">
        <f>L5*((100+O5)/100)</f>
        <v>0</v>
      </c>
      <c r="N5" s="3">
        <f>K5*L5</f>
        <v>0</v>
      </c>
      <c r="O5" s="3"/>
      <c r="P5" s="3">
        <f>K5*M5</f>
        <v>0</v>
      </c>
    </row>
    <row r="6" spans="1:17" x14ac:dyDescent="0.25">
      <c r="A6" s="2">
        <v>38</v>
      </c>
      <c r="B6" s="2">
        <v>44</v>
      </c>
      <c r="C6" s="2"/>
      <c r="D6" s="2" t="s">
        <v>13</v>
      </c>
      <c r="E6" s="4" t="s">
        <v>59</v>
      </c>
      <c r="F6" s="2"/>
      <c r="G6" s="2"/>
      <c r="H6" s="2"/>
      <c r="I6" s="2" t="s">
        <v>15</v>
      </c>
      <c r="J6" s="2"/>
      <c r="K6" s="3">
        <v>30</v>
      </c>
      <c r="L6" s="3"/>
      <c r="M6" s="3">
        <f>L6*((100+O6)/100)</f>
        <v>0</v>
      </c>
      <c r="N6" s="3">
        <f>K6*L6</f>
        <v>0</v>
      </c>
      <c r="O6" s="3"/>
      <c r="P6" s="3">
        <f>K6*M6</f>
        <v>0</v>
      </c>
    </row>
    <row r="7" spans="1:17" x14ac:dyDescent="0.25">
      <c r="J7" t="s">
        <v>16</v>
      </c>
      <c r="K7" s="3"/>
      <c r="L7" s="3"/>
      <c r="M7" s="3"/>
      <c r="N7" s="3">
        <f>SUM(N4:N6)</f>
        <v>0</v>
      </c>
      <c r="O7" s="3"/>
      <c r="P7" s="3">
        <f>SUM(P4:P6)</f>
        <v>0</v>
      </c>
      <c r="Q7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abSelected="1" workbookViewId="0">
      <selection activeCell="B10" sqref="B10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60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39</v>
      </c>
      <c r="B4" s="2">
        <v>23</v>
      </c>
      <c r="C4" s="2"/>
      <c r="D4" s="2" t="s">
        <v>13</v>
      </c>
      <c r="E4" s="4" t="s">
        <v>61</v>
      </c>
      <c r="F4" s="2"/>
      <c r="G4" s="2"/>
      <c r="H4" s="2"/>
      <c r="I4" s="2" t="s">
        <v>15</v>
      </c>
      <c r="J4" s="2"/>
      <c r="K4" s="3">
        <v>30</v>
      </c>
      <c r="L4" s="3"/>
      <c r="M4" s="3">
        <f t="shared" ref="M4:M10" si="0">L4*((100+O4)/100)</f>
        <v>0</v>
      </c>
      <c r="N4" s="3">
        <f t="shared" ref="N4:N10" si="1">K4*L4</f>
        <v>0</v>
      </c>
      <c r="O4" s="3"/>
      <c r="P4" s="3">
        <f t="shared" ref="P4:P10" si="2">K4*M4</f>
        <v>0</v>
      </c>
    </row>
    <row r="5" spans="1:17" x14ac:dyDescent="0.25">
      <c r="A5" s="2">
        <v>40</v>
      </c>
      <c r="B5" s="2">
        <v>24</v>
      </c>
      <c r="C5" s="2"/>
      <c r="D5" s="2" t="s">
        <v>13</v>
      </c>
      <c r="E5" s="4" t="s">
        <v>62</v>
      </c>
      <c r="F5" s="2"/>
      <c r="G5" s="2"/>
      <c r="H5" s="2"/>
      <c r="I5" s="2" t="s">
        <v>15</v>
      </c>
      <c r="J5" s="2"/>
      <c r="K5" s="3">
        <v>30</v>
      </c>
      <c r="L5" s="3"/>
      <c r="M5" s="3">
        <f t="shared" si="0"/>
        <v>0</v>
      </c>
      <c r="N5" s="3">
        <f t="shared" si="1"/>
        <v>0</v>
      </c>
      <c r="O5" s="3"/>
      <c r="P5" s="3">
        <f t="shared" si="2"/>
        <v>0</v>
      </c>
    </row>
    <row r="6" spans="1:17" x14ac:dyDescent="0.25">
      <c r="A6" s="2">
        <v>41</v>
      </c>
      <c r="B6" s="2">
        <v>25</v>
      </c>
      <c r="C6" s="2"/>
      <c r="D6" s="2" t="s">
        <v>13</v>
      </c>
      <c r="E6" s="4" t="s">
        <v>63</v>
      </c>
      <c r="F6" s="2"/>
      <c r="G6" s="2"/>
      <c r="H6" s="2"/>
      <c r="I6" s="2" t="s">
        <v>15</v>
      </c>
      <c r="J6" s="2"/>
      <c r="K6" s="3">
        <v>50</v>
      </c>
      <c r="L6" s="3"/>
      <c r="M6" s="3">
        <f t="shared" si="0"/>
        <v>0</v>
      </c>
      <c r="N6" s="3">
        <f t="shared" si="1"/>
        <v>0</v>
      </c>
      <c r="O6" s="3"/>
      <c r="P6" s="3">
        <f t="shared" si="2"/>
        <v>0</v>
      </c>
    </row>
    <row r="7" spans="1:17" x14ac:dyDescent="0.25">
      <c r="A7" s="2">
        <v>42</v>
      </c>
      <c r="B7" s="2">
        <v>26</v>
      </c>
      <c r="C7" s="2"/>
      <c r="D7" s="2" t="s">
        <v>13</v>
      </c>
      <c r="E7" s="4" t="s">
        <v>64</v>
      </c>
      <c r="F7" s="2"/>
      <c r="G7" s="2"/>
      <c r="H7" s="2"/>
      <c r="I7" s="2" t="s">
        <v>15</v>
      </c>
      <c r="J7" s="2"/>
      <c r="K7" s="3">
        <v>30</v>
      </c>
      <c r="L7" s="3"/>
      <c r="M7" s="3">
        <f t="shared" si="0"/>
        <v>0</v>
      </c>
      <c r="N7" s="3">
        <f t="shared" si="1"/>
        <v>0</v>
      </c>
      <c r="O7" s="3"/>
      <c r="P7" s="3">
        <f t="shared" si="2"/>
        <v>0</v>
      </c>
    </row>
    <row r="8" spans="1:17" x14ac:dyDescent="0.25">
      <c r="A8" s="2">
        <v>43</v>
      </c>
      <c r="B8" s="2">
        <v>27</v>
      </c>
      <c r="C8" s="2"/>
      <c r="D8" s="2" t="s">
        <v>13</v>
      </c>
      <c r="E8" s="4" t="s">
        <v>65</v>
      </c>
      <c r="F8" s="2"/>
      <c r="G8" s="2"/>
      <c r="H8" s="2"/>
      <c r="I8" s="2" t="s">
        <v>15</v>
      </c>
      <c r="J8" s="2"/>
      <c r="K8" s="3">
        <v>30</v>
      </c>
      <c r="L8" s="3"/>
      <c r="M8" s="3">
        <f t="shared" si="0"/>
        <v>0</v>
      </c>
      <c r="N8" s="3">
        <f t="shared" si="1"/>
        <v>0</v>
      </c>
      <c r="O8" s="3"/>
      <c r="P8" s="3">
        <f t="shared" si="2"/>
        <v>0</v>
      </c>
    </row>
    <row r="9" spans="1:17" x14ac:dyDescent="0.25">
      <c r="A9" s="2">
        <v>44</v>
      </c>
      <c r="B9" s="2">
        <v>28</v>
      </c>
      <c r="C9" s="2"/>
      <c r="D9" s="2" t="s">
        <v>13</v>
      </c>
      <c r="E9" s="4" t="s">
        <v>66</v>
      </c>
      <c r="F9" s="2"/>
      <c r="G9" s="2"/>
      <c r="H9" s="2"/>
      <c r="I9" s="2" t="s">
        <v>15</v>
      </c>
      <c r="J9" s="2"/>
      <c r="K9" s="3">
        <v>30</v>
      </c>
      <c r="L9" s="3"/>
      <c r="M9" s="3">
        <f t="shared" si="0"/>
        <v>0</v>
      </c>
      <c r="N9" s="3">
        <f t="shared" si="1"/>
        <v>0</v>
      </c>
      <c r="O9" s="3"/>
      <c r="P9" s="3">
        <f t="shared" si="2"/>
        <v>0</v>
      </c>
    </row>
    <row r="10" spans="1:17" x14ac:dyDescent="0.25">
      <c r="A10" s="2">
        <v>45</v>
      </c>
      <c r="B10" s="2">
        <v>29</v>
      </c>
      <c r="C10" s="2"/>
      <c r="D10" s="2" t="s">
        <v>13</v>
      </c>
      <c r="E10" s="4" t="s">
        <v>67</v>
      </c>
      <c r="F10" s="2"/>
      <c r="G10" s="2"/>
      <c r="H10" s="2"/>
      <c r="I10" s="2" t="s">
        <v>15</v>
      </c>
      <c r="J10" s="2"/>
      <c r="K10" s="3">
        <v>20</v>
      </c>
      <c r="L10" s="3"/>
      <c r="M10" s="3">
        <f t="shared" si="0"/>
        <v>0</v>
      </c>
      <c r="N10" s="3">
        <f t="shared" si="1"/>
        <v>0</v>
      </c>
      <c r="O10" s="3"/>
      <c r="P10" s="3">
        <f t="shared" si="2"/>
        <v>0</v>
      </c>
    </row>
    <row r="11" spans="1:17" x14ac:dyDescent="0.25">
      <c r="J11" t="s">
        <v>16</v>
      </c>
      <c r="K11" s="3"/>
      <c r="L11" s="3"/>
      <c r="M11" s="3"/>
      <c r="N11" s="3">
        <f>SUM(N4:N10)</f>
        <v>0</v>
      </c>
      <c r="O11" s="3"/>
      <c r="P11" s="3">
        <f>SUM(P4:P10)</f>
        <v>0</v>
      </c>
      <c r="Q11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workbookViewId="0">
      <selection activeCell="B8" sqref="B8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17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0" customFormat="1" x14ac:dyDescent="0.25">
      <c r="A3" s="8">
        <v>1</v>
      </c>
      <c r="B3" s="9" t="s">
        <v>70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9">
        <v>13</v>
      </c>
      <c r="O3" s="9">
        <v>14</v>
      </c>
      <c r="P3" s="9">
        <v>15</v>
      </c>
    </row>
    <row r="4" spans="1:17" x14ac:dyDescent="0.25">
      <c r="A4" s="2">
        <v>2</v>
      </c>
      <c r="B4" s="2">
        <v>18</v>
      </c>
      <c r="C4" s="2"/>
      <c r="D4" s="2" t="s">
        <v>13</v>
      </c>
      <c r="E4" s="4" t="s">
        <v>18</v>
      </c>
      <c r="F4" s="2"/>
      <c r="G4" s="2"/>
      <c r="H4" s="2"/>
      <c r="I4" s="2" t="s">
        <v>15</v>
      </c>
      <c r="J4" s="2"/>
      <c r="K4" s="3">
        <v>30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A5" s="2">
        <v>3</v>
      </c>
      <c r="B5" s="2">
        <v>19</v>
      </c>
      <c r="C5" s="2"/>
      <c r="D5" s="2" t="s">
        <v>13</v>
      </c>
      <c r="E5" s="4" t="s">
        <v>19</v>
      </c>
      <c r="F5" s="2"/>
      <c r="G5" s="2"/>
      <c r="H5" s="2"/>
      <c r="I5" s="2" t="s">
        <v>15</v>
      </c>
      <c r="J5" s="2"/>
      <c r="K5" s="3">
        <v>30</v>
      </c>
      <c r="L5" s="3"/>
      <c r="M5" s="3">
        <f>L5*((100+O5)/100)</f>
        <v>0</v>
      </c>
      <c r="N5" s="3">
        <f>K5*L5</f>
        <v>0</v>
      </c>
      <c r="O5" s="3"/>
      <c r="P5" s="3">
        <f>K5*M5</f>
        <v>0</v>
      </c>
    </row>
    <row r="6" spans="1:17" x14ac:dyDescent="0.25">
      <c r="A6" s="2">
        <v>4</v>
      </c>
      <c r="B6" s="2">
        <v>20</v>
      </c>
      <c r="C6" s="2"/>
      <c r="D6" s="2" t="s">
        <v>13</v>
      </c>
      <c r="E6" s="4" t="s">
        <v>20</v>
      </c>
      <c r="F6" s="2"/>
      <c r="G6" s="2"/>
      <c r="H6" s="2"/>
      <c r="I6" s="2" t="s">
        <v>15</v>
      </c>
      <c r="J6" s="2"/>
      <c r="K6" s="3">
        <v>30</v>
      </c>
      <c r="L6" s="3"/>
      <c r="M6" s="3">
        <f>L6*((100+O6)/100)</f>
        <v>0</v>
      </c>
      <c r="N6" s="3">
        <f>K6*L6</f>
        <v>0</v>
      </c>
      <c r="O6" s="3"/>
      <c r="P6" s="3">
        <f>K6*M6</f>
        <v>0</v>
      </c>
    </row>
    <row r="7" spans="1:17" x14ac:dyDescent="0.25">
      <c r="A7" s="2">
        <v>5</v>
      </c>
      <c r="B7" s="2">
        <v>21</v>
      </c>
      <c r="C7" s="2"/>
      <c r="D7" s="2" t="s">
        <v>13</v>
      </c>
      <c r="E7" s="4" t="s">
        <v>21</v>
      </c>
      <c r="F7" s="2"/>
      <c r="G7" s="2"/>
      <c r="H7" s="2"/>
      <c r="I7" s="2" t="s">
        <v>15</v>
      </c>
      <c r="J7" s="2"/>
      <c r="K7" s="3">
        <v>40</v>
      </c>
      <c r="L7" s="3"/>
      <c r="M7" s="3">
        <f>L7*((100+O7)/100)</f>
        <v>0</v>
      </c>
      <c r="N7" s="3">
        <f>K7*L7</f>
        <v>0</v>
      </c>
      <c r="O7" s="3"/>
      <c r="P7" s="3">
        <f>K7*M7</f>
        <v>0</v>
      </c>
    </row>
    <row r="8" spans="1:17" x14ac:dyDescent="0.25">
      <c r="A8" s="2">
        <v>6</v>
      </c>
      <c r="B8" s="2">
        <v>22</v>
      </c>
      <c r="C8" s="2"/>
      <c r="D8" s="2" t="s">
        <v>13</v>
      </c>
      <c r="E8" s="4" t="s">
        <v>22</v>
      </c>
      <c r="F8" s="2"/>
      <c r="G8" s="2"/>
      <c r="H8" s="2"/>
      <c r="I8" s="2" t="s">
        <v>15</v>
      </c>
      <c r="J8" s="2"/>
      <c r="K8" s="3">
        <v>50</v>
      </c>
      <c r="L8" s="3"/>
      <c r="M8" s="3">
        <f>L8*((100+O8)/100)</f>
        <v>0</v>
      </c>
      <c r="N8" s="3">
        <f>K8*L8</f>
        <v>0</v>
      </c>
      <c r="O8" s="3"/>
      <c r="P8" s="3">
        <f>K8*M8</f>
        <v>0</v>
      </c>
    </row>
    <row r="9" spans="1:17" x14ac:dyDescent="0.25">
      <c r="J9" t="s">
        <v>16</v>
      </c>
      <c r="K9" s="3"/>
      <c r="L9" s="3"/>
      <c r="M9" s="3"/>
      <c r="N9" s="3">
        <f>SUM(N4:N8)</f>
        <v>0</v>
      </c>
      <c r="O9" s="3"/>
      <c r="P9" s="3">
        <f>SUM(P4:P8)</f>
        <v>0</v>
      </c>
      <c r="Q9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"/>
  <sheetViews>
    <sheetView workbookViewId="0">
      <selection activeCell="D10" sqref="D10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23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7</v>
      </c>
      <c r="B4" s="2">
        <v>11</v>
      </c>
      <c r="C4" s="2"/>
      <c r="D4" s="2" t="s">
        <v>13</v>
      </c>
      <c r="E4" s="4" t="s">
        <v>24</v>
      </c>
      <c r="F4" s="2"/>
      <c r="G4" s="2"/>
      <c r="H4" s="2"/>
      <c r="I4" s="2" t="s">
        <v>15</v>
      </c>
      <c r="J4" s="2"/>
      <c r="K4" s="3">
        <v>30</v>
      </c>
      <c r="L4" s="3"/>
      <c r="M4" s="3">
        <f t="shared" ref="M4:M9" si="0">L4*((100+O4)/100)</f>
        <v>0</v>
      </c>
      <c r="N4" s="3">
        <f t="shared" ref="N4:N9" si="1">K4*L4</f>
        <v>0</v>
      </c>
      <c r="O4" s="3"/>
      <c r="P4" s="3">
        <f t="shared" ref="P4:P9" si="2">K4*M4</f>
        <v>0</v>
      </c>
    </row>
    <row r="5" spans="1:17" x14ac:dyDescent="0.25">
      <c r="A5" s="2">
        <v>8</v>
      </c>
      <c r="B5" s="2">
        <v>12</v>
      </c>
      <c r="C5" s="2"/>
      <c r="D5" s="2" t="s">
        <v>13</v>
      </c>
      <c r="E5" s="4" t="s">
        <v>25</v>
      </c>
      <c r="F5" s="2"/>
      <c r="G5" s="2"/>
      <c r="H5" s="2"/>
      <c r="I5" s="2" t="s">
        <v>15</v>
      </c>
      <c r="J5" s="2"/>
      <c r="K5" s="3">
        <v>20</v>
      </c>
      <c r="L5" s="3"/>
      <c r="M5" s="3">
        <f t="shared" si="0"/>
        <v>0</v>
      </c>
      <c r="N5" s="3">
        <f t="shared" si="1"/>
        <v>0</v>
      </c>
      <c r="O5" s="3"/>
      <c r="P5" s="3">
        <f t="shared" si="2"/>
        <v>0</v>
      </c>
    </row>
    <row r="6" spans="1:17" x14ac:dyDescent="0.25">
      <c r="A6" s="2">
        <v>9</v>
      </c>
      <c r="B6" s="2">
        <v>13</v>
      </c>
      <c r="C6" s="2"/>
      <c r="D6" s="2" t="s">
        <v>13</v>
      </c>
      <c r="E6" s="4" t="s">
        <v>18</v>
      </c>
      <c r="F6" s="2"/>
      <c r="G6" s="2"/>
      <c r="H6" s="2"/>
      <c r="I6" s="2" t="s">
        <v>15</v>
      </c>
      <c r="J6" s="2"/>
      <c r="K6" s="3">
        <v>50</v>
      </c>
      <c r="L6" s="3"/>
      <c r="M6" s="3">
        <f t="shared" si="0"/>
        <v>0</v>
      </c>
      <c r="N6" s="3">
        <f t="shared" si="1"/>
        <v>0</v>
      </c>
      <c r="O6" s="3"/>
      <c r="P6" s="3">
        <f t="shared" si="2"/>
        <v>0</v>
      </c>
    </row>
    <row r="7" spans="1:17" x14ac:dyDescent="0.25">
      <c r="A7" s="2">
        <v>10</v>
      </c>
      <c r="B7" s="2">
        <v>14</v>
      </c>
      <c r="C7" s="2"/>
      <c r="D7" s="2" t="s">
        <v>13</v>
      </c>
      <c r="E7" s="4" t="s">
        <v>26</v>
      </c>
      <c r="F7" s="2"/>
      <c r="G7" s="2"/>
      <c r="H7" s="2"/>
      <c r="I7" s="2" t="s">
        <v>15</v>
      </c>
      <c r="J7" s="2"/>
      <c r="K7" s="3">
        <v>10</v>
      </c>
      <c r="L7" s="3"/>
      <c r="M7" s="3">
        <f t="shared" si="0"/>
        <v>0</v>
      </c>
      <c r="N7" s="3">
        <f t="shared" si="1"/>
        <v>0</v>
      </c>
      <c r="O7" s="3"/>
      <c r="P7" s="3">
        <f t="shared" si="2"/>
        <v>0</v>
      </c>
    </row>
    <row r="8" spans="1:17" x14ac:dyDescent="0.25">
      <c r="A8" s="2">
        <v>11</v>
      </c>
      <c r="B8" s="2">
        <v>15</v>
      </c>
      <c r="C8" s="2"/>
      <c r="D8" s="2" t="s">
        <v>13</v>
      </c>
      <c r="E8" s="4" t="s">
        <v>27</v>
      </c>
      <c r="F8" s="2"/>
      <c r="G8" s="2"/>
      <c r="H8" s="2"/>
      <c r="I8" s="2" t="s">
        <v>15</v>
      </c>
      <c r="J8" s="2"/>
      <c r="K8" s="3">
        <v>10</v>
      </c>
      <c r="L8" s="3"/>
      <c r="M8" s="3">
        <f t="shared" si="0"/>
        <v>0</v>
      </c>
      <c r="N8" s="3">
        <f t="shared" si="1"/>
        <v>0</v>
      </c>
      <c r="O8" s="3"/>
      <c r="P8" s="3">
        <f t="shared" si="2"/>
        <v>0</v>
      </c>
    </row>
    <row r="9" spans="1:17" x14ac:dyDescent="0.25">
      <c r="A9" s="2">
        <v>12</v>
      </c>
      <c r="B9" s="2">
        <v>16</v>
      </c>
      <c r="C9" s="2"/>
      <c r="D9" s="2" t="s">
        <v>13</v>
      </c>
      <c r="E9" s="4" t="s">
        <v>28</v>
      </c>
      <c r="F9" s="2"/>
      <c r="G9" s="2"/>
      <c r="H9" s="2"/>
      <c r="I9" s="2" t="s">
        <v>15</v>
      </c>
      <c r="J9" s="2"/>
      <c r="K9" s="3">
        <v>10</v>
      </c>
      <c r="L9" s="3"/>
      <c r="M9" s="3">
        <f t="shared" si="0"/>
        <v>0</v>
      </c>
      <c r="N9" s="3">
        <f t="shared" si="1"/>
        <v>0</v>
      </c>
      <c r="O9" s="3"/>
      <c r="P9" s="3">
        <f t="shared" si="2"/>
        <v>0</v>
      </c>
    </row>
    <row r="10" spans="1:17" x14ac:dyDescent="0.25">
      <c r="J10" t="s">
        <v>16</v>
      </c>
      <c r="K10" s="3"/>
      <c r="L10" s="3"/>
      <c r="M10" s="3"/>
      <c r="N10" s="3">
        <f>SUM(N4:N9)</f>
        <v>0</v>
      </c>
      <c r="O10" s="3"/>
      <c r="P10" s="3">
        <f>SUM(P4:P9)</f>
        <v>0</v>
      </c>
      <c r="Q10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"/>
  <sheetViews>
    <sheetView workbookViewId="0">
      <selection activeCell="C8" sqref="C8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29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13</v>
      </c>
      <c r="B4" s="2">
        <v>1</v>
      </c>
      <c r="C4" s="2"/>
      <c r="D4" s="2" t="s">
        <v>13</v>
      </c>
      <c r="E4" s="4" t="s">
        <v>30</v>
      </c>
      <c r="F4" s="2"/>
      <c r="G4" s="2"/>
      <c r="H4" s="2"/>
      <c r="I4" s="2" t="s">
        <v>15</v>
      </c>
      <c r="J4" s="2"/>
      <c r="K4" s="3">
        <v>50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J5" t="s">
        <v>16</v>
      </c>
      <c r="K5" s="3"/>
      <c r="L5" s="3"/>
      <c r="M5" s="3"/>
      <c r="N5" s="3">
        <f>SUM(N4:N4)</f>
        <v>0</v>
      </c>
      <c r="O5" s="3"/>
      <c r="P5" s="3">
        <f>SUM(P4:P4)</f>
        <v>0</v>
      </c>
      <c r="Q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"/>
  <sheetViews>
    <sheetView workbookViewId="0">
      <selection activeCell="C11" sqref="C11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31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14</v>
      </c>
      <c r="B4" s="2">
        <v>4</v>
      </c>
      <c r="C4" s="2"/>
      <c r="D4" s="2" t="s">
        <v>13</v>
      </c>
      <c r="E4" s="4" t="s">
        <v>32</v>
      </c>
      <c r="F4" s="2"/>
      <c r="G4" s="2"/>
      <c r="H4" s="2"/>
      <c r="I4" s="2" t="s">
        <v>15</v>
      </c>
      <c r="J4" s="2"/>
      <c r="K4" s="3">
        <v>30</v>
      </c>
      <c r="L4" s="3"/>
      <c r="M4" s="3">
        <f t="shared" ref="M4:M10" si="0">L4*((100+O4)/100)</f>
        <v>0</v>
      </c>
      <c r="N4" s="3">
        <f t="shared" ref="N4:N10" si="1">K4*L4</f>
        <v>0</v>
      </c>
      <c r="O4" s="3"/>
      <c r="P4" s="3">
        <f t="shared" ref="P4:P10" si="2">K4*M4</f>
        <v>0</v>
      </c>
    </row>
    <row r="5" spans="1:17" x14ac:dyDescent="0.25">
      <c r="A5" s="2">
        <v>15</v>
      </c>
      <c r="B5" s="2">
        <v>5</v>
      </c>
      <c r="C5" s="2"/>
      <c r="D5" s="2" t="s">
        <v>13</v>
      </c>
      <c r="E5" s="4" t="s">
        <v>18</v>
      </c>
      <c r="F5" s="2"/>
      <c r="G5" s="2"/>
      <c r="H5" s="2"/>
      <c r="I5" s="2" t="s">
        <v>15</v>
      </c>
      <c r="J5" s="2"/>
      <c r="K5" s="3">
        <v>40</v>
      </c>
      <c r="L5" s="3"/>
      <c r="M5" s="3">
        <f t="shared" si="0"/>
        <v>0</v>
      </c>
      <c r="N5" s="3">
        <f t="shared" si="1"/>
        <v>0</v>
      </c>
      <c r="O5" s="3"/>
      <c r="P5" s="3">
        <f t="shared" si="2"/>
        <v>0</v>
      </c>
    </row>
    <row r="6" spans="1:17" x14ac:dyDescent="0.25">
      <c r="A6" s="2">
        <v>16</v>
      </c>
      <c r="B6" s="2">
        <v>6</v>
      </c>
      <c r="C6" s="2"/>
      <c r="D6" s="2" t="s">
        <v>13</v>
      </c>
      <c r="E6" s="4" t="s">
        <v>33</v>
      </c>
      <c r="F6" s="2"/>
      <c r="G6" s="2"/>
      <c r="H6" s="2"/>
      <c r="I6" s="2" t="s">
        <v>15</v>
      </c>
      <c r="J6" s="2"/>
      <c r="K6" s="3">
        <v>40</v>
      </c>
      <c r="L6" s="3"/>
      <c r="M6" s="3">
        <f t="shared" si="0"/>
        <v>0</v>
      </c>
      <c r="N6" s="3">
        <f t="shared" si="1"/>
        <v>0</v>
      </c>
      <c r="O6" s="3"/>
      <c r="P6" s="3">
        <f t="shared" si="2"/>
        <v>0</v>
      </c>
    </row>
    <row r="7" spans="1:17" x14ac:dyDescent="0.25">
      <c r="A7" s="2">
        <v>17</v>
      </c>
      <c r="B7" s="2">
        <v>7</v>
      </c>
      <c r="C7" s="2"/>
      <c r="D7" s="2" t="s">
        <v>13</v>
      </c>
      <c r="E7" s="4" t="s">
        <v>34</v>
      </c>
      <c r="F7" s="2"/>
      <c r="G7" s="2"/>
      <c r="H7" s="2"/>
      <c r="I7" s="2" t="s">
        <v>35</v>
      </c>
      <c r="J7" s="2"/>
      <c r="K7" s="3">
        <v>12</v>
      </c>
      <c r="L7" s="3"/>
      <c r="M7" s="3">
        <f t="shared" si="0"/>
        <v>0</v>
      </c>
      <c r="N7" s="3">
        <f t="shared" si="1"/>
        <v>0</v>
      </c>
      <c r="O7" s="3"/>
      <c r="P7" s="3">
        <f t="shared" si="2"/>
        <v>0</v>
      </c>
    </row>
    <row r="8" spans="1:17" x14ac:dyDescent="0.25">
      <c r="A8" s="2">
        <v>18</v>
      </c>
      <c r="B8" s="2">
        <v>8</v>
      </c>
      <c r="C8" s="2"/>
      <c r="D8" s="2" t="s">
        <v>13</v>
      </c>
      <c r="E8" s="4" t="s">
        <v>36</v>
      </c>
      <c r="F8" s="2"/>
      <c r="G8" s="2"/>
      <c r="H8" s="2"/>
      <c r="I8" s="2" t="s">
        <v>15</v>
      </c>
      <c r="J8" s="2"/>
      <c r="K8" s="3">
        <v>30</v>
      </c>
      <c r="L8" s="3"/>
      <c r="M8" s="3">
        <f t="shared" si="0"/>
        <v>0</v>
      </c>
      <c r="N8" s="3">
        <f t="shared" si="1"/>
        <v>0</v>
      </c>
      <c r="O8" s="3"/>
      <c r="P8" s="3">
        <f t="shared" si="2"/>
        <v>0</v>
      </c>
    </row>
    <row r="9" spans="1:17" x14ac:dyDescent="0.25">
      <c r="A9" s="2">
        <v>19</v>
      </c>
      <c r="B9" s="2">
        <v>9</v>
      </c>
      <c r="C9" s="2"/>
      <c r="D9" s="2" t="s">
        <v>13</v>
      </c>
      <c r="E9" s="4" t="s">
        <v>37</v>
      </c>
      <c r="F9" s="2"/>
      <c r="G9" s="2"/>
      <c r="H9" s="2"/>
      <c r="I9" s="2" t="s">
        <v>15</v>
      </c>
      <c r="J9" s="2"/>
      <c r="K9" s="3">
        <v>30</v>
      </c>
      <c r="L9" s="3"/>
      <c r="M9" s="3">
        <f t="shared" si="0"/>
        <v>0</v>
      </c>
      <c r="N9" s="3">
        <f t="shared" si="1"/>
        <v>0</v>
      </c>
      <c r="O9" s="3"/>
      <c r="P9" s="3">
        <f t="shared" si="2"/>
        <v>0</v>
      </c>
    </row>
    <row r="10" spans="1:17" x14ac:dyDescent="0.25">
      <c r="A10" s="2">
        <v>20</v>
      </c>
      <c r="B10" s="2">
        <v>10</v>
      </c>
      <c r="C10" s="2"/>
      <c r="D10" s="2" t="s">
        <v>13</v>
      </c>
      <c r="E10" s="4" t="s">
        <v>38</v>
      </c>
      <c r="F10" s="2"/>
      <c r="G10" s="2"/>
      <c r="H10" s="2"/>
      <c r="I10" s="2" t="s">
        <v>15</v>
      </c>
      <c r="J10" s="2"/>
      <c r="K10" s="3">
        <v>30</v>
      </c>
      <c r="L10" s="3"/>
      <c r="M10" s="3">
        <f t="shared" si="0"/>
        <v>0</v>
      </c>
      <c r="N10" s="3">
        <f t="shared" si="1"/>
        <v>0</v>
      </c>
      <c r="O10" s="3"/>
      <c r="P10" s="3">
        <f t="shared" si="2"/>
        <v>0</v>
      </c>
    </row>
    <row r="11" spans="1:17" x14ac:dyDescent="0.25">
      <c r="J11" t="s">
        <v>16</v>
      </c>
      <c r="K11" s="3"/>
      <c r="L11" s="3"/>
      <c r="M11" s="3"/>
      <c r="N11" s="3">
        <f>SUM(N4:N10)</f>
        <v>0</v>
      </c>
      <c r="O11" s="3"/>
      <c r="P11" s="3">
        <f>SUM(P4:P10)</f>
        <v>0</v>
      </c>
      <c r="Q11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"/>
  <sheetViews>
    <sheetView workbookViewId="0">
      <selection activeCell="C12" sqref="C12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39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21</v>
      </c>
      <c r="B4" s="2">
        <v>2</v>
      </c>
      <c r="C4" s="2"/>
      <c r="D4" s="2" t="s">
        <v>13</v>
      </c>
      <c r="E4" s="4" t="s">
        <v>40</v>
      </c>
      <c r="F4" s="2"/>
      <c r="G4" s="2"/>
      <c r="H4" s="2"/>
      <c r="I4" s="2" t="s">
        <v>15</v>
      </c>
      <c r="J4" s="2"/>
      <c r="K4" s="3">
        <v>50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A5" s="2">
        <v>22</v>
      </c>
      <c r="B5" s="2">
        <v>3</v>
      </c>
      <c r="C5" s="2"/>
      <c r="D5" s="2" t="s">
        <v>13</v>
      </c>
      <c r="E5" s="4" t="s">
        <v>41</v>
      </c>
      <c r="F5" s="2"/>
      <c r="G5" s="2"/>
      <c r="H5" s="2"/>
      <c r="I5" s="2" t="s">
        <v>15</v>
      </c>
      <c r="J5" s="2"/>
      <c r="K5" s="3">
        <v>50</v>
      </c>
      <c r="L5" s="3"/>
      <c r="M5" s="3">
        <f>L5*((100+O5)/100)</f>
        <v>0</v>
      </c>
      <c r="N5" s="3">
        <f>K5*L5</f>
        <v>0</v>
      </c>
      <c r="O5" s="3"/>
      <c r="P5" s="3">
        <f>K5*M5</f>
        <v>0</v>
      </c>
    </row>
    <row r="6" spans="1:17" x14ac:dyDescent="0.25">
      <c r="J6" t="s">
        <v>16</v>
      </c>
      <c r="K6" s="3"/>
      <c r="L6" s="3"/>
      <c r="M6" s="3"/>
      <c r="N6" s="3">
        <f>SUM(N4:N5)</f>
        <v>0</v>
      </c>
      <c r="O6" s="3"/>
      <c r="P6" s="3">
        <f>SUM(P4:P5)</f>
        <v>0</v>
      </c>
      <c r="Q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42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23</v>
      </c>
      <c r="B4" s="2">
        <v>38</v>
      </c>
      <c r="C4" s="2"/>
      <c r="D4" s="2" t="s">
        <v>13</v>
      </c>
      <c r="E4" s="4" t="s">
        <v>43</v>
      </c>
      <c r="F4" s="2"/>
      <c r="G4" s="2"/>
      <c r="H4" s="2"/>
      <c r="I4" s="2" t="s">
        <v>15</v>
      </c>
      <c r="J4" s="2"/>
      <c r="K4" s="3">
        <v>30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A5" s="2">
        <v>24</v>
      </c>
      <c r="B5" s="2">
        <v>39</v>
      </c>
      <c r="C5" s="2"/>
      <c r="D5" s="2" t="s">
        <v>13</v>
      </c>
      <c r="E5" s="4" t="s">
        <v>44</v>
      </c>
      <c r="F5" s="2"/>
      <c r="G5" s="2"/>
      <c r="H5" s="2"/>
      <c r="I5" s="2" t="s">
        <v>15</v>
      </c>
      <c r="J5" s="2"/>
      <c r="K5" s="3">
        <v>30</v>
      </c>
      <c r="L5" s="3"/>
      <c r="M5" s="3">
        <f>L5*((100+O5)/100)</f>
        <v>0</v>
      </c>
      <c r="N5" s="3">
        <f>K5*L5</f>
        <v>0</v>
      </c>
      <c r="O5" s="3"/>
      <c r="P5" s="3">
        <f>K5*M5</f>
        <v>0</v>
      </c>
    </row>
    <row r="6" spans="1:17" x14ac:dyDescent="0.25">
      <c r="A6" s="2">
        <v>25</v>
      </c>
      <c r="B6" s="2">
        <v>40</v>
      </c>
      <c r="C6" s="2"/>
      <c r="D6" s="2" t="s">
        <v>13</v>
      </c>
      <c r="E6" s="4" t="s">
        <v>45</v>
      </c>
      <c r="F6" s="2"/>
      <c r="G6" s="2"/>
      <c r="H6" s="2"/>
      <c r="I6" s="2" t="s">
        <v>15</v>
      </c>
      <c r="J6" s="2"/>
      <c r="K6" s="3">
        <v>20</v>
      </c>
      <c r="L6" s="3"/>
      <c r="M6" s="3">
        <f>L6*((100+O6)/100)</f>
        <v>0</v>
      </c>
      <c r="N6" s="3">
        <f>K6*L6</f>
        <v>0</v>
      </c>
      <c r="O6" s="3"/>
      <c r="P6" s="3">
        <f>K6*M6</f>
        <v>0</v>
      </c>
    </row>
    <row r="7" spans="1:17" x14ac:dyDescent="0.25">
      <c r="A7" s="2">
        <v>26</v>
      </c>
      <c r="B7" s="2">
        <v>41</v>
      </c>
      <c r="C7" s="2"/>
      <c r="D7" s="2" t="s">
        <v>13</v>
      </c>
      <c r="E7" s="4" t="s">
        <v>46</v>
      </c>
      <c r="F7" s="2"/>
      <c r="G7" s="2"/>
      <c r="H7" s="2"/>
      <c r="I7" s="2" t="s">
        <v>15</v>
      </c>
      <c r="J7" s="2"/>
      <c r="K7" s="3">
        <v>20</v>
      </c>
      <c r="L7" s="3"/>
      <c r="M7" s="3">
        <f>L7*((100+O7)/100)</f>
        <v>0</v>
      </c>
      <c r="N7" s="3">
        <f>K7*L7</f>
        <v>0</v>
      </c>
      <c r="O7" s="3"/>
      <c r="P7" s="3">
        <f>K7*M7</f>
        <v>0</v>
      </c>
    </row>
    <row r="8" spans="1:17" x14ac:dyDescent="0.25">
      <c r="J8" t="s">
        <v>16</v>
      </c>
      <c r="K8" s="3"/>
      <c r="L8" s="3"/>
      <c r="M8" s="3"/>
      <c r="N8" s="3">
        <f>SUM(N4:N7)</f>
        <v>0</v>
      </c>
      <c r="O8" s="3"/>
      <c r="P8" s="3">
        <f>SUM(P4:P7)</f>
        <v>0</v>
      </c>
      <c r="Q8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"/>
  <sheetViews>
    <sheetView workbookViewId="0">
      <selection activeCell="E16" sqref="E16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47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27</v>
      </c>
      <c r="B4" s="2">
        <v>30</v>
      </c>
      <c r="C4" s="2"/>
      <c r="D4" s="2" t="s">
        <v>13</v>
      </c>
      <c r="E4" s="4" t="s">
        <v>48</v>
      </c>
      <c r="F4" s="2"/>
      <c r="G4" s="2"/>
      <c r="H4" s="2"/>
      <c r="I4" s="2" t="s">
        <v>15</v>
      </c>
      <c r="J4" s="2"/>
      <c r="K4" s="3">
        <v>30</v>
      </c>
      <c r="L4" s="3"/>
      <c r="M4" s="3">
        <f t="shared" ref="M4:M11" si="0">L4*((100+O4)/100)</f>
        <v>0</v>
      </c>
      <c r="N4" s="3">
        <f t="shared" ref="N4:N11" si="1">K4*L4</f>
        <v>0</v>
      </c>
      <c r="O4" s="3"/>
      <c r="P4" s="3">
        <f t="shared" ref="P4:P11" si="2">K4*M4</f>
        <v>0</v>
      </c>
    </row>
    <row r="5" spans="1:17" x14ac:dyDescent="0.25">
      <c r="A5" s="2">
        <v>28</v>
      </c>
      <c r="B5" s="2">
        <v>31</v>
      </c>
      <c r="C5" s="2"/>
      <c r="D5" s="2" t="s">
        <v>13</v>
      </c>
      <c r="E5" s="4" t="s">
        <v>49</v>
      </c>
      <c r="F5" s="2"/>
      <c r="G5" s="2"/>
      <c r="H5" s="2"/>
      <c r="I5" s="2" t="s">
        <v>15</v>
      </c>
      <c r="J5" s="2"/>
      <c r="K5" s="3">
        <v>30</v>
      </c>
      <c r="L5" s="3"/>
      <c r="M5" s="3">
        <f t="shared" si="0"/>
        <v>0</v>
      </c>
      <c r="N5" s="3">
        <f t="shared" si="1"/>
        <v>0</v>
      </c>
      <c r="O5" s="3"/>
      <c r="P5" s="3">
        <f t="shared" si="2"/>
        <v>0</v>
      </c>
    </row>
    <row r="6" spans="1:17" x14ac:dyDescent="0.25">
      <c r="A6" s="2">
        <v>29</v>
      </c>
      <c r="B6" s="2">
        <v>32</v>
      </c>
      <c r="C6" s="2"/>
      <c r="D6" s="2" t="s">
        <v>13</v>
      </c>
      <c r="E6" s="4" t="s">
        <v>50</v>
      </c>
      <c r="F6" s="2"/>
      <c r="G6" s="2"/>
      <c r="H6" s="2"/>
      <c r="I6" s="2" t="s">
        <v>15</v>
      </c>
      <c r="J6" s="2"/>
      <c r="K6" s="3">
        <v>30</v>
      </c>
      <c r="L6" s="3"/>
      <c r="M6" s="3">
        <f t="shared" si="0"/>
        <v>0</v>
      </c>
      <c r="N6" s="3">
        <f t="shared" si="1"/>
        <v>0</v>
      </c>
      <c r="O6" s="3"/>
      <c r="P6" s="3">
        <f t="shared" si="2"/>
        <v>0</v>
      </c>
    </row>
    <row r="7" spans="1:17" x14ac:dyDescent="0.25">
      <c r="A7" s="2">
        <v>30</v>
      </c>
      <c r="B7" s="2">
        <v>33</v>
      </c>
      <c r="C7" s="2"/>
      <c r="D7" s="2" t="s">
        <v>13</v>
      </c>
      <c r="E7" s="4" t="s">
        <v>50</v>
      </c>
      <c r="F7" s="2"/>
      <c r="G7" s="2"/>
      <c r="H7" s="2"/>
      <c r="I7" s="2" t="s">
        <v>15</v>
      </c>
      <c r="J7" s="2"/>
      <c r="K7" s="3">
        <v>30</v>
      </c>
      <c r="L7" s="3"/>
      <c r="M7" s="3">
        <f t="shared" si="0"/>
        <v>0</v>
      </c>
      <c r="N7" s="3">
        <f t="shared" si="1"/>
        <v>0</v>
      </c>
      <c r="O7" s="3"/>
      <c r="P7" s="3">
        <f t="shared" si="2"/>
        <v>0</v>
      </c>
    </row>
    <row r="8" spans="1:17" x14ac:dyDescent="0.25">
      <c r="A8" s="2">
        <v>31</v>
      </c>
      <c r="B8" s="2">
        <v>34</v>
      </c>
      <c r="C8" s="2"/>
      <c r="D8" s="2" t="s">
        <v>13</v>
      </c>
      <c r="E8" s="4" t="s">
        <v>51</v>
      </c>
      <c r="F8" s="2"/>
      <c r="G8" s="2"/>
      <c r="H8" s="2"/>
      <c r="I8" s="2" t="s">
        <v>15</v>
      </c>
      <c r="J8" s="2"/>
      <c r="K8" s="3">
        <v>30</v>
      </c>
      <c r="L8" s="3"/>
      <c r="M8" s="3">
        <f t="shared" si="0"/>
        <v>0</v>
      </c>
      <c r="N8" s="3">
        <f t="shared" si="1"/>
        <v>0</v>
      </c>
      <c r="O8" s="3"/>
      <c r="P8" s="3">
        <f t="shared" si="2"/>
        <v>0</v>
      </c>
    </row>
    <row r="9" spans="1:17" x14ac:dyDescent="0.25">
      <c r="A9" s="2">
        <v>32</v>
      </c>
      <c r="B9" s="2">
        <v>35</v>
      </c>
      <c r="C9" s="2"/>
      <c r="D9" s="2" t="s">
        <v>13</v>
      </c>
      <c r="E9" s="4" t="s">
        <v>52</v>
      </c>
      <c r="F9" s="2"/>
      <c r="G9" s="2"/>
      <c r="H9" s="2"/>
      <c r="I9" s="2" t="s">
        <v>15</v>
      </c>
      <c r="J9" s="2"/>
      <c r="K9" s="3">
        <v>30</v>
      </c>
      <c r="L9" s="3"/>
      <c r="M9" s="3">
        <f t="shared" si="0"/>
        <v>0</v>
      </c>
      <c r="N9" s="3">
        <f t="shared" si="1"/>
        <v>0</v>
      </c>
      <c r="O9" s="3"/>
      <c r="P9" s="3">
        <f t="shared" si="2"/>
        <v>0</v>
      </c>
    </row>
    <row r="10" spans="1:17" x14ac:dyDescent="0.25">
      <c r="A10" s="2">
        <v>33</v>
      </c>
      <c r="B10" s="2">
        <v>36</v>
      </c>
      <c r="C10" s="2"/>
      <c r="D10" s="2" t="s">
        <v>13</v>
      </c>
      <c r="E10" s="4" t="s">
        <v>53</v>
      </c>
      <c r="F10" s="2"/>
      <c r="G10" s="2"/>
      <c r="H10" s="2"/>
      <c r="I10" s="2" t="s">
        <v>15</v>
      </c>
      <c r="J10" s="2"/>
      <c r="K10" s="3">
        <v>10</v>
      </c>
      <c r="L10" s="3"/>
      <c r="M10" s="3">
        <f t="shared" si="0"/>
        <v>0</v>
      </c>
      <c r="N10" s="3">
        <f t="shared" si="1"/>
        <v>0</v>
      </c>
      <c r="O10" s="3"/>
      <c r="P10" s="3">
        <f t="shared" si="2"/>
        <v>0</v>
      </c>
    </row>
    <row r="11" spans="1:17" x14ac:dyDescent="0.25">
      <c r="A11" s="2">
        <v>34</v>
      </c>
      <c r="B11" s="2">
        <v>37</v>
      </c>
      <c r="C11" s="2"/>
      <c r="D11" s="2" t="s">
        <v>13</v>
      </c>
      <c r="E11" s="4" t="s">
        <v>54</v>
      </c>
      <c r="F11" s="2"/>
      <c r="G11" s="2"/>
      <c r="H11" s="2"/>
      <c r="I11" s="2" t="s">
        <v>15</v>
      </c>
      <c r="J11" s="2"/>
      <c r="K11" s="3">
        <v>30</v>
      </c>
      <c r="L11" s="3"/>
      <c r="M11" s="3">
        <f t="shared" si="0"/>
        <v>0</v>
      </c>
      <c r="N11" s="3">
        <f t="shared" si="1"/>
        <v>0</v>
      </c>
      <c r="O11" s="3"/>
      <c r="P11" s="3">
        <f t="shared" si="2"/>
        <v>0</v>
      </c>
    </row>
    <row r="12" spans="1:17" x14ac:dyDescent="0.25">
      <c r="J12" t="s">
        <v>16</v>
      </c>
      <c r="K12" s="3"/>
      <c r="L12" s="3"/>
      <c r="M12" s="3"/>
      <c r="N12" s="3">
        <f>SUM(N4:N11)</f>
        <v>0</v>
      </c>
      <c r="O12" s="3"/>
      <c r="P12" s="3">
        <f>SUM(P4:P11)</f>
        <v>0</v>
      </c>
      <c r="Q12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"/>
  <sheetViews>
    <sheetView workbookViewId="0">
      <selection activeCell="C8" sqref="C8"/>
    </sheetView>
  </sheetViews>
  <sheetFormatPr defaultRowHeight="15" x14ac:dyDescent="0.25"/>
  <cols>
    <col min="1" max="1" width="6.7109375" customWidth="1"/>
    <col min="2" max="2" width="7.85546875" customWidth="1"/>
    <col min="3" max="3" width="16" customWidth="1"/>
    <col min="4" max="4" width="12.28515625" customWidth="1"/>
    <col min="5" max="5" width="112.42578125" customWidth="1"/>
    <col min="6" max="6" width="23.85546875" customWidth="1"/>
    <col min="7" max="7" width="25.5703125" customWidth="1"/>
    <col min="8" max="8" width="14.85546875" customWidth="1"/>
    <col min="9" max="9" width="13.28515625" customWidth="1"/>
    <col min="10" max="10" width="12.85546875" customWidth="1"/>
    <col min="11" max="11" width="14" customWidth="1"/>
    <col min="12" max="12" width="14.42578125" customWidth="1"/>
    <col min="13" max="13" width="15.42578125" customWidth="1"/>
    <col min="14" max="14" width="15.140625" customWidth="1"/>
    <col min="15" max="15" width="7" bestFit="1" customWidth="1"/>
    <col min="16" max="16" width="17.42578125" customWidth="1"/>
  </cols>
  <sheetData>
    <row r="1" spans="1:17" ht="18.75" x14ac:dyDescent="0.3">
      <c r="G1" s="1" t="s">
        <v>55</v>
      </c>
    </row>
    <row r="2" spans="1:17" s="7" customFormat="1" ht="38.25" x14ac:dyDescent="0.25">
      <c r="A2" s="6" t="s">
        <v>72</v>
      </c>
      <c r="B2" s="6" t="s">
        <v>71</v>
      </c>
      <c r="C2" s="6" t="s">
        <v>68</v>
      </c>
      <c r="D2" s="6" t="s">
        <v>1</v>
      </c>
      <c r="E2" s="6" t="s">
        <v>69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</row>
    <row r="3" spans="1:17" s="13" customFormat="1" x14ac:dyDescent="0.25">
      <c r="A3" s="11">
        <v>1</v>
      </c>
      <c r="B3" s="12" t="s">
        <v>70</v>
      </c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12">
        <v>7</v>
      </c>
      <c r="I3" s="12">
        <v>8</v>
      </c>
      <c r="J3" s="12">
        <v>9</v>
      </c>
      <c r="K3" s="12">
        <v>10</v>
      </c>
      <c r="L3" s="12">
        <v>11</v>
      </c>
      <c r="M3" s="12">
        <v>12</v>
      </c>
      <c r="N3" s="12">
        <v>13</v>
      </c>
      <c r="O3" s="12">
        <v>14</v>
      </c>
      <c r="P3" s="12">
        <v>15</v>
      </c>
    </row>
    <row r="4" spans="1:17" x14ac:dyDescent="0.25">
      <c r="A4" s="2">
        <v>35</v>
      </c>
      <c r="B4" s="2">
        <v>45</v>
      </c>
      <c r="C4" s="2"/>
      <c r="D4" s="2" t="s">
        <v>13</v>
      </c>
      <c r="E4" s="4" t="s">
        <v>48</v>
      </c>
      <c r="F4" s="2"/>
      <c r="G4" s="2"/>
      <c r="H4" s="2"/>
      <c r="I4" s="2" t="s">
        <v>15</v>
      </c>
      <c r="J4" s="2"/>
      <c r="K4" s="3">
        <v>20</v>
      </c>
      <c r="L4" s="3"/>
      <c r="M4" s="3">
        <f>L4*((100+O4)/100)</f>
        <v>0</v>
      </c>
      <c r="N4" s="3">
        <f>K4*L4</f>
        <v>0</v>
      </c>
      <c r="O4" s="3"/>
      <c r="P4" s="3">
        <f>K4*M4</f>
        <v>0</v>
      </c>
    </row>
    <row r="5" spans="1:17" x14ac:dyDescent="0.25">
      <c r="J5" t="s">
        <v>16</v>
      </c>
      <c r="K5" s="3"/>
      <c r="L5" s="3"/>
      <c r="M5" s="3"/>
      <c r="N5" s="3">
        <f>SUM(N4:N4)</f>
        <v>0</v>
      </c>
      <c r="O5" s="3"/>
      <c r="P5" s="3">
        <f>SUM(P4:P4)</f>
        <v>0</v>
      </c>
      <c r="Q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(P1a) materiały do zabiegów tr</vt:lpstr>
      <vt:lpstr>(P1b) materiały do zabiegów tr</vt:lpstr>
      <vt:lpstr>(P1c) materiały do zabiegów tr</vt:lpstr>
      <vt:lpstr>(P1d) materiały do zabiegów tr</vt:lpstr>
      <vt:lpstr>(P1e) materiały do zabiegów tr</vt:lpstr>
      <vt:lpstr>(P1f) materiały do zabiegów tr</vt:lpstr>
      <vt:lpstr>(P2a) materiały do zabiegów st</vt:lpstr>
      <vt:lpstr>(P2b) materiały do zabiegów st</vt:lpstr>
      <vt:lpstr>(P2c) materiały do zabiegów st</vt:lpstr>
      <vt:lpstr>(P2d) materiały do zabiegów st</vt:lpstr>
      <vt:lpstr>(P2e) materiały do zabiegów 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2022-01-25T11:56:14Z</dcterms:created>
  <dcterms:modified xsi:type="dcterms:W3CDTF">2022-01-27T07:30:00Z</dcterms:modified>
  <cp:category/>
</cp:coreProperties>
</file>