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codeName="ThisWorkbook"/>
  <mc:AlternateContent xmlns:mc="http://schemas.openxmlformats.org/markup-compatibility/2006">
    <mc:Choice Requires="x15">
      <x15ac:absPath xmlns:x15ac="http://schemas.microsoft.com/office/spreadsheetml/2010/11/ac" url="C:\Users\ZAM-PUB-2\Desktop\16 PN 22  OIT sprzeęt jednorazowy\"/>
    </mc:Choice>
  </mc:AlternateContent>
  <xr:revisionPtr revIDLastSave="0" documentId="13_ncr:1_{F7412014-2636-48A3-B29F-C8C9973A91E1}" xr6:coauthVersionLast="47" xr6:coauthVersionMax="47" xr10:uidLastSave="{00000000-0000-0000-0000-000000000000}"/>
  <bookViews>
    <workbookView xWindow="-120" yWindow="-120" windowWidth="29040" windowHeight="15840" xr2:uid="{00000000-000D-0000-FFFF-FFFF00000000}"/>
  </bookViews>
  <sheets>
    <sheet name="Sprzęt do infuzji" sheetId="1" r:id="rId1"/>
    <sheet name="Sprzęt jednorazowy do terapii " sheetId="2" r:id="rId2"/>
    <sheet name="Kryteria oceny" sheetId="3" r:id="rId3"/>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11" i="2" l="1"/>
  <c r="L11" i="2"/>
  <c r="O11" i="2" s="1"/>
  <c r="O10" i="2"/>
  <c r="M10" i="2"/>
  <c r="L10" i="2"/>
  <c r="O9" i="2"/>
  <c r="M9" i="2"/>
  <c r="L9" i="2"/>
  <c r="M8" i="2"/>
  <c r="L8" i="2"/>
  <c r="O8" i="2" s="1"/>
  <c r="M7" i="2"/>
  <c r="L7" i="2"/>
  <c r="O7" i="2" s="1"/>
  <c r="O6" i="2"/>
  <c r="M6" i="2"/>
  <c r="L6" i="2"/>
  <c r="O5" i="2"/>
  <c r="M5" i="2"/>
  <c r="L5" i="2"/>
  <c r="M4" i="2"/>
  <c r="M12" i="2" s="1"/>
  <c r="L4" i="2"/>
  <c r="O4" i="2" s="1"/>
  <c r="O12" i="2" s="1"/>
  <c r="O7" i="1"/>
  <c r="M7" i="1"/>
  <c r="L7" i="1"/>
  <c r="M6" i="1"/>
  <c r="L6" i="1"/>
  <c r="O6" i="1" s="1"/>
  <c r="M5" i="1"/>
  <c r="L5" i="1"/>
  <c r="O5" i="1" s="1"/>
  <c r="O4" i="1"/>
  <c r="O8" i="1" s="1"/>
  <c r="M4" i="1"/>
  <c r="M8" i="1" s="1"/>
  <c r="L4" i="1"/>
</calcChain>
</file>

<file path=xl/sharedStrings.xml><?xml version="1.0" encoding="utf-8"?>
<sst xmlns="http://schemas.openxmlformats.org/spreadsheetml/2006/main" count="70" uniqueCount="32">
  <si>
    <t>Sprzęt do infuzji</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</si>
  <si>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</si>
  <si>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</si>
  <si>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</si>
  <si>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</si>
  <si>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</si>
  <si>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</si>
  <si>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</si>
  <si>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</si>
  <si>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</si>
  <si>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</si>
  <si>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</si>
  <si>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</si>
  <si>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</si>
  <si>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</si>
  <si>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</si>
  <si>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312_02_08</t>
  </si>
  <si>
    <t>Wielodostępowy system składający się z sześciu łączników, umożliwiający podłączenie co najmniej 6 drenów. Łączniki ułożone na rampie równolegle i symetrycznie po trzy łączniki z każdej strony. Łączniki charakteryzujące się całkowicie prostą drogą przepływu i minimalną przestrzenią martwą dzięki zastosowaniu wewnętrznej stożkowej kaniuli i podzielnej membrany. Każdy z łączników wyposażony w zastawkę antyzwrotną uniemożliwiającą cofanie i mieszanie się płynów.  Długość całego systemu maksymalnie 10 cm, objętość wypełnienia 0,75 ml. Końcówka rampy przystosowana do końcówek LUER LOCK, z jednej strony końcówka rotacyjna z drugiej zakończenie z zastawką zwrotną. Przy odłączaniu strzykawki, pompy ciśnieniowej neutralne ciśnienie, bez efektu zasysania krwi.</t>
  </si>
  <si>
    <t>szt.</t>
  </si>
  <si>
    <t>Wielodostępowy system składający się z sześciu łączników, umożliwiający podłączenie co najmniej 6 drenów. System z drenem podłączeniowym i klemą zatrzaskową. Łączniki ułożone na rampie równolegle i symetrycznie po trzy łączniki z każdej strony. Każdy z łączników wyposażony w zastawkę antyzwrotną uniemożliwiającą cofanie i mieszanie się płynów. Łączniki charakteryzujące się całkowicie prostą drogą przepływu i minimalną przestrzenią martwą dzięki zastosowaniu wewnętrznej stożkowej kaniuli i podzielnej membrany. Długość całego systemu maksymalnie 18 cm, objętość wypełnienia 1,1 ml. Końcówka rampy przystosowana do końcówek LUER LOCK. Przy odłączaniu strzykawki, pompy ciśnieniowej neutralne ciśnienie, bez efektu zasysania krwi.  Czas stosowania nie dłużej niż 7 dni, lub 100 aktywacji w zależności co nastąpi pierwsze.</t>
  </si>
  <si>
    <t>System z portem bezigłowym (długość 8 cm) do nakłuwania worków z odpowietrzaczem o pojemności 0,06 ml,  ilość aktywacji 600, niedłużej niż 7 dni. Do wielokrotnego kontaktu z krwią, lipidami, chemioterapeutykami, chlohexydyną i alkoholami, podłączenie luer i luer-lock, nie zawiera DEHP, lateksu i części metalowych, produkt sterylny, pakowany pojedyńczo.</t>
  </si>
  <si>
    <t>System z portem bezigłowym do pobierania leku, objetość napełniania ok. 0,16 ml, ilość aktywacji 600, niedłużej niż 7 dni. Do wielokrotnego kontaktu z krwią, lipidami, chemioterapeutykami, chlohexydyną i alkoholami, podłączenie luer i luer-lock, nie zawiera DEHP, lateksu i części metalowych, produkt sterylny, pakowany pojedyńczo.</t>
  </si>
  <si>
    <t>Razem</t>
  </si>
  <si>
    <t>Sprzęt jednorazowy do terapii oddechowej</t>
  </si>
  <si>
    <t>Obwód oddechowy  do respiratora dla dorosłych: 2 rury karbowane o stałej długości 160 cm; miękkie, ryflowane złącza  22mmF od strony respiratora wykonane z EVA (octan winylu); trójnik Y z dwoma portami zabezpieczonymi zatyczkami przytwierdzonymi do trójnika; kolanko z portem luer lock zabezpieczonym  stabilnie wkręcanym koreczkiem; zatyczka 22mmF zabezpieczająca układ przed wpadaniem ciał obcych / tester szczelności; czas stosowania do 7 dni (potwierdzenie w instrukcji użycia); czysty mikrobiologicznie; jednorazowy</t>
  </si>
  <si>
    <t>Obwód oddechowy  do aparatów do znieczulenia dla dorosłych:      dwie rury o zmiennej długości (rozciągliwe) - długość  po  rozciągnięciu 200cm; dodatkowa rura do worka o zmiennej długości (rozciągliwa)  - długość po rozciągnięciu 150cm; miękkie, ryflowane złącza 22mmF od strony aparatu wykonane  z EVA (octan winylu);  średnica rur 22mm; trójnik Y z dwoma portami zabezpieczonymi zatyczkami przytwierdzonymi do trójnika; kolanko 15mmM-22mmM/15mmF z portem luer lock z wkręcanym  koreczkiem; zatyczka 22mmF zabezpieczająca układ przed wpadaniem ciał obcych / tester szczelności; worek oddechowy bezlateksowy, 2 l -  informacja o braku lateksu umieszczona na kołnierzu worka; czysty mikrobiologicznie; opakowanie: folia; jednorazowy.</t>
  </si>
  <si>
    <t>Nebulizator z ustnikiem i łącznikiem T: pojemność nebulizatora 12ml, skalowany co 2ml; łącznik typu T (złącza 22mmM/15mmF i 22mmF) umożliwiający podłączenie do układu oddechowego do respiratora; nebulizator z gwintem zapewniającym szczelne zamknięcie; bardzo mała pozostałość leku po zakończonej inhalacji; dren powietrzny o przekroju gwiazdki (antyzagięciowy) o dł. 200cm; wykonany z materiałów nie zawierających lateksu oraz ftalanów (DEHP); produkt jednorazowy; czysty mikrobiologicznie; pakowanie foliowe</t>
  </si>
  <si>
    <t xml:space="preserve">Resuscytator jednorazowego użytku  dla dorosłych  (dla pacjentów o wadze ciała &gt; 30kg) 
objętość oddechowa: jedna ręka 600 ml/dwie ręce 1000 ml; objętość worka oddechowego 1547 ml; możliwość podłączenia zaworu PEEP na zaworze pacjenta bez potrzeby stosowania dodatkowych złączek; zawór ciśnieniowy 40 cm H2O z możliwością blokady; pasek zabezpieczający przed wyślizgiwaniem się z dłoni; rezerwuar tlenu 2600 ml. umożliwiający podawanie wysokich stężeń tlenu w mieszanie oddechowej; dren do pododawania tlenu; maska twarzowa z powietrznym mankietem; produkt bez ftalanów (w tym DEHP) </t>
  </si>
  <si>
    <t xml:space="preserve">Resuscytator jednorazowego użytku  dla dzieci  (dla pacjentów o wadze ciała 10-30 kg)
objętość oddechowa 450 ml; objętość worka oddechowego 683 ml; możliwość podłączenia zaworu PEEP na zaworze pacjenta bez potrzeby stosowania dodatkowych złączek; zawór ciśnieniowy 40 cm H2O; pasek zabezpieczający przed wyślizgiwaniem się z dłoni; rezerwuar tlenu 2600 ml. umożliwiający podawanie wysokich stężeń tlenu w mieszanie oddechowej; dren do pododawania tlenu; maska twarzowa z powietrznym mankietem; produkt bez ftalanów (w tym DEHP) </t>
  </si>
  <si>
    <t xml:space="preserve">Resuscytator jednorazowego użytku  dla niemowląt/noworodków  (dla pacjentów o wadze ciała &gt; 10 kg)
objętość oddechowa 150 ml; objętość worka oddechowego 234 ml; możliwość podłączenia zaworu PEEP na zaworze pacjenta bez potrzeby stosowania dodatkowych złączek; zawór ciśnieniowy 40 cm H2O; rezerwuar tlenu 300 ml. umożliwiający podawanie wysokich stężeń tlenu w mieszanie oddechowej; dren do pododawania tlenu; maska twarzowa z powietrznym mankietem; produkt bez ftalanów (w tym DEHP) </t>
  </si>
  <si>
    <t>Obwód oddechowy  do aparatów do znieczulenia pediatryczny:   dwie rury o zmiennej długości (rozciągliwe) - długość po rozciągnięciu 180cm; dodatkowa rura do worka o zmiennej długości (rozciągliwa) - długość po rozciągnięciu 150 cm; miękkie, ryflowane złącza 22mmF od strony aparatu wykonane  z EVA (octan winylu); średnica rur 15mm; trójnik Y z dwoma portami zabezpieczonymi zatyczkami przytwierdzonymi do trójnika; kolanko 15mmM-22mmM/15mmF z portem luer lock z wkręcanym  koreczkiem; zatyczka 22mmF zabezpieczająca układ przed wpadaniem ciał obcych / tester szczelności ; worek oddechowy bezlateteksowy 1litr - informacja o braku lateksu umieszczona na kołnierzu worka; czysty mikrobiologicznie; opakowanie: folia; jednorazowy   
1</t>
  </si>
  <si>
    <t>Zestaw z przetwornikiem pojedynczym do inwazyjnego pomiaru ciśnienia tętniczego krwi
Jednorazowy zestaw pomiarowy inwazyjnego ciśnienia krwi, z wyzwalaczem szybkiego przepłukiwania oraz zerującym zaworem odcinającym, utrzymywanie przepłukiwania na poziomie 3 ml/min przy ciśnieniu worka fizjologicznego 200 mmHg, zabezpieczenie przed nadciśnieniem w przetworniku ciśnienia (powyżej 7000 mmHg.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</si>
</sst>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amily val="2"/>
      <charset val="238"/>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applyAlignment="1">
      <alignment horizontal="centerContinuous"/>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Continuous"/>
    </xf>
    <xf numFmtId="0" fontId="2" fillId="2" borderId="1" xfId="0" applyFont="1" applyFill="1" applyBorder="1" applyAlignment="1">
      <alignment horizontal="centerContinuous" vertical="top" wrapText="1"/>
    </xf>
    <xf numFmtId="0" fontId="0" fillId="2" borderId="1" xfId="0" applyFill="1" applyBorder="1" applyAlignment="1">
      <alignment horizontal="center" wrapText="1"/>
    </xf>
    <xf numFmtId="0" fontId="0" fillId="0" borderId="1" xfId="0" applyBorder="1" applyAlignment="1">
      <alignment horizontal="left"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
  <sheetViews>
    <sheetView tabSelected="1" workbookViewId="0">
      <selection activeCell="F1" sqref="F1"/>
    </sheetView>
  </sheetViews>
  <sheetFormatPr defaultRowHeight="15" x14ac:dyDescent="0.25"/>
  <cols>
    <col min="1" max="1" width="4.5703125" bestFit="1" customWidth="1"/>
    <col min="2" max="2" width="9.28515625" customWidth="1"/>
    <col min="3" max="3" width="10.42578125" customWidth="1"/>
    <col min="4" max="4" width="43.710937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0</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ht="285" x14ac:dyDescent="0.25">
      <c r="A4" s="2">
        <v>1</v>
      </c>
      <c r="B4" s="2"/>
      <c r="C4" s="2" t="s">
        <v>16</v>
      </c>
      <c r="D4" s="7" t="s">
        <v>17</v>
      </c>
      <c r="E4" s="2"/>
      <c r="F4" s="2"/>
      <c r="G4" s="2"/>
      <c r="H4" s="2" t="s">
        <v>18</v>
      </c>
      <c r="I4" s="2"/>
      <c r="J4" s="3">
        <v>600</v>
      </c>
      <c r="K4" s="3"/>
      <c r="L4" s="3">
        <f>K4*((100+N4)/100)</f>
        <v>0</v>
      </c>
      <c r="M4" s="3">
        <f>J4*K4</f>
        <v>0</v>
      </c>
      <c r="N4" s="3"/>
      <c r="O4" s="3">
        <f>J4*L4</f>
        <v>0</v>
      </c>
    </row>
    <row r="5" spans="1:16" ht="300" x14ac:dyDescent="0.25">
      <c r="A5" s="2">
        <v>2</v>
      </c>
      <c r="B5" s="2"/>
      <c r="C5" s="2" t="s">
        <v>16</v>
      </c>
      <c r="D5" s="7" t="s">
        <v>19</v>
      </c>
      <c r="E5" s="2"/>
      <c r="F5" s="2"/>
      <c r="G5" s="2"/>
      <c r="H5" s="2" t="s">
        <v>18</v>
      </c>
      <c r="I5" s="2"/>
      <c r="J5" s="3">
        <v>600</v>
      </c>
      <c r="K5" s="3"/>
      <c r="L5" s="3">
        <f>K5*((100+N5)/100)</f>
        <v>0</v>
      </c>
      <c r="M5" s="3">
        <f>J5*K5</f>
        <v>0</v>
      </c>
      <c r="N5" s="3"/>
      <c r="O5" s="3">
        <f>J5*L5</f>
        <v>0</v>
      </c>
    </row>
    <row r="6" spans="1:16" ht="135" x14ac:dyDescent="0.25">
      <c r="A6" s="2">
        <v>3</v>
      </c>
      <c r="B6" s="2"/>
      <c r="C6" s="2" t="s">
        <v>16</v>
      </c>
      <c r="D6" s="7" t="s">
        <v>20</v>
      </c>
      <c r="E6" s="2"/>
      <c r="F6" s="2"/>
      <c r="G6" s="2"/>
      <c r="H6" s="2" t="s">
        <v>18</v>
      </c>
      <c r="I6" s="2"/>
      <c r="J6" s="3">
        <v>500</v>
      </c>
      <c r="K6" s="3"/>
      <c r="L6" s="3">
        <f>K6*((100+N6)/100)</f>
        <v>0</v>
      </c>
      <c r="M6" s="3">
        <f>J6*K6</f>
        <v>0</v>
      </c>
      <c r="N6" s="3"/>
      <c r="O6" s="3">
        <f>J6*L6</f>
        <v>0</v>
      </c>
    </row>
    <row r="7" spans="1:16" ht="120" x14ac:dyDescent="0.25">
      <c r="A7" s="2">
        <v>4</v>
      </c>
      <c r="B7" s="2"/>
      <c r="C7" s="2" t="s">
        <v>16</v>
      </c>
      <c r="D7" s="7" t="s">
        <v>21</v>
      </c>
      <c r="E7" s="2"/>
      <c r="F7" s="2"/>
      <c r="G7" s="2"/>
      <c r="H7" s="2" t="s">
        <v>18</v>
      </c>
      <c r="I7" s="2"/>
      <c r="J7" s="3">
        <v>400</v>
      </c>
      <c r="K7" s="3"/>
      <c r="L7" s="3">
        <f>K7*((100+N7)/100)</f>
        <v>0</v>
      </c>
      <c r="M7" s="3">
        <f>J7*K7</f>
        <v>0</v>
      </c>
      <c r="N7" s="3"/>
      <c r="O7" s="3">
        <f>J7*L7</f>
        <v>0</v>
      </c>
    </row>
    <row r="8" spans="1:16" x14ac:dyDescent="0.25">
      <c r="I8" t="s">
        <v>22</v>
      </c>
      <c r="J8" s="3"/>
      <c r="K8" s="3"/>
      <c r="L8" s="3"/>
      <c r="M8" s="3">
        <f>SUM(M4:M7)</f>
        <v>0</v>
      </c>
      <c r="N8" s="3"/>
      <c r="O8" s="3">
        <f>SUM(O4:O7)</f>
        <v>0</v>
      </c>
      <c r="P8" s="4"/>
    </row>
  </sheetData>
  <sheetProtection formatCells="0" formatColumns="0" formatRows="0" insertColumns="0" insertRows="0" insertHyperlinks="0" deleteColumns="0" deleteRows="0" sort="0" autoFilter="0" pivotTables="0"/>
  <pageMargins left="0.25" right="0.25" top="0.75" bottom="0.75" header="0.3" footer="0.3"/>
  <pageSetup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workbookViewId="0">
      <selection activeCell="F1" sqref="F1"/>
    </sheetView>
  </sheetViews>
  <sheetFormatPr defaultRowHeight="15" x14ac:dyDescent="0.25"/>
  <cols>
    <col min="1" max="1" width="4.5703125" bestFit="1" customWidth="1"/>
    <col min="2" max="2" width="9.28515625" customWidth="1"/>
    <col min="3" max="3" width="10.42578125" customWidth="1"/>
    <col min="4" max="4" width="43.710937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23</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ht="210" x14ac:dyDescent="0.25">
      <c r="A4" s="2">
        <v>5</v>
      </c>
      <c r="B4" s="2"/>
      <c r="C4" s="2" t="s">
        <v>16</v>
      </c>
      <c r="D4" s="7" t="s">
        <v>27</v>
      </c>
      <c r="E4" s="2"/>
      <c r="F4" s="2"/>
      <c r="G4" s="2"/>
      <c r="H4" s="2" t="s">
        <v>18</v>
      </c>
      <c r="I4" s="2"/>
      <c r="J4" s="3">
        <v>250</v>
      </c>
      <c r="K4" s="3"/>
      <c r="L4" s="3">
        <f t="shared" ref="L4:L11" si="0">K4*((100+N4)/100)</f>
        <v>0</v>
      </c>
      <c r="M4" s="3">
        <f t="shared" ref="M4:M11" si="1">J4*K4</f>
        <v>0</v>
      </c>
      <c r="N4" s="3"/>
      <c r="O4" s="3">
        <f t="shared" ref="O4:O11" si="2">J4*L4</f>
        <v>0</v>
      </c>
    </row>
    <row r="5" spans="1:16" ht="195" x14ac:dyDescent="0.25">
      <c r="A5" s="2">
        <v>6</v>
      </c>
      <c r="B5" s="2"/>
      <c r="C5" s="2" t="s">
        <v>16</v>
      </c>
      <c r="D5" s="7" t="s">
        <v>28</v>
      </c>
      <c r="E5" s="2"/>
      <c r="F5" s="2"/>
      <c r="G5" s="2"/>
      <c r="H5" s="2" t="s">
        <v>18</v>
      </c>
      <c r="I5" s="2"/>
      <c r="J5" s="3">
        <v>25</v>
      </c>
      <c r="K5" s="3"/>
      <c r="L5" s="3">
        <f t="shared" si="0"/>
        <v>0</v>
      </c>
      <c r="M5" s="3">
        <f t="shared" si="1"/>
        <v>0</v>
      </c>
      <c r="N5" s="3"/>
      <c r="O5" s="3">
        <f t="shared" si="2"/>
        <v>0</v>
      </c>
    </row>
    <row r="6" spans="1:16" ht="195" x14ac:dyDescent="0.25">
      <c r="A6" s="2">
        <v>7</v>
      </c>
      <c r="B6" s="2"/>
      <c r="C6" s="2" t="s">
        <v>16</v>
      </c>
      <c r="D6" s="7" t="s">
        <v>29</v>
      </c>
      <c r="E6" s="2"/>
      <c r="F6" s="2"/>
      <c r="G6" s="2"/>
      <c r="H6" s="2" t="s">
        <v>18</v>
      </c>
      <c r="I6" s="2"/>
      <c r="J6" s="3">
        <v>25</v>
      </c>
      <c r="K6" s="3"/>
      <c r="L6" s="3">
        <f t="shared" si="0"/>
        <v>0</v>
      </c>
      <c r="M6" s="3">
        <f t="shared" si="1"/>
        <v>0</v>
      </c>
      <c r="N6" s="3"/>
      <c r="O6" s="3">
        <f t="shared" si="2"/>
        <v>0</v>
      </c>
    </row>
    <row r="7" spans="1:16" ht="195" x14ac:dyDescent="0.25">
      <c r="A7" s="2">
        <v>8</v>
      </c>
      <c r="B7" s="2"/>
      <c r="C7" s="2" t="s">
        <v>16</v>
      </c>
      <c r="D7" s="7" t="s">
        <v>24</v>
      </c>
      <c r="E7" s="2"/>
      <c r="F7" s="2"/>
      <c r="G7" s="2"/>
      <c r="H7" s="2" t="s">
        <v>18</v>
      </c>
      <c r="I7" s="2"/>
      <c r="J7" s="3">
        <v>450</v>
      </c>
      <c r="K7" s="3"/>
      <c r="L7" s="3">
        <f t="shared" si="0"/>
        <v>0</v>
      </c>
      <c r="M7" s="3">
        <f t="shared" si="1"/>
        <v>0</v>
      </c>
      <c r="N7" s="3"/>
      <c r="O7" s="3">
        <f t="shared" si="2"/>
        <v>0</v>
      </c>
    </row>
    <row r="8" spans="1:16" ht="270" x14ac:dyDescent="0.25">
      <c r="A8" s="2">
        <v>9</v>
      </c>
      <c r="B8" s="2"/>
      <c r="C8" s="2" t="s">
        <v>16</v>
      </c>
      <c r="D8" s="7" t="s">
        <v>25</v>
      </c>
      <c r="E8" s="2"/>
      <c r="F8" s="2"/>
      <c r="G8" s="2"/>
      <c r="H8" s="2" t="s">
        <v>18</v>
      </c>
      <c r="I8" s="2"/>
      <c r="J8" s="3">
        <v>1500</v>
      </c>
      <c r="K8" s="3"/>
      <c r="L8" s="3">
        <f t="shared" si="0"/>
        <v>0</v>
      </c>
      <c r="M8" s="3">
        <f t="shared" si="1"/>
        <v>0</v>
      </c>
      <c r="N8" s="3"/>
      <c r="O8" s="3">
        <f t="shared" si="2"/>
        <v>0</v>
      </c>
    </row>
    <row r="9" spans="1:16" ht="285" x14ac:dyDescent="0.25">
      <c r="A9" s="2">
        <v>10</v>
      </c>
      <c r="B9" s="2"/>
      <c r="C9" s="2" t="s">
        <v>16</v>
      </c>
      <c r="D9" s="7" t="s">
        <v>30</v>
      </c>
      <c r="E9" s="2"/>
      <c r="F9" s="2"/>
      <c r="G9" s="2"/>
      <c r="H9" s="2" t="s">
        <v>18</v>
      </c>
      <c r="I9" s="2"/>
      <c r="J9" s="3">
        <v>430</v>
      </c>
      <c r="K9" s="3"/>
      <c r="L9" s="3">
        <f t="shared" si="0"/>
        <v>0</v>
      </c>
      <c r="M9" s="3">
        <f t="shared" si="1"/>
        <v>0</v>
      </c>
      <c r="N9" s="3"/>
      <c r="O9" s="3">
        <f t="shared" si="2"/>
        <v>0</v>
      </c>
    </row>
    <row r="10" spans="1:16" ht="180" x14ac:dyDescent="0.25">
      <c r="A10" s="2">
        <v>11</v>
      </c>
      <c r="B10" s="2"/>
      <c r="C10" s="2" t="s">
        <v>16</v>
      </c>
      <c r="D10" s="7" t="s">
        <v>26</v>
      </c>
      <c r="E10" s="2"/>
      <c r="F10" s="2"/>
      <c r="G10" s="2"/>
      <c r="H10" s="2" t="s">
        <v>18</v>
      </c>
      <c r="I10" s="2"/>
      <c r="J10" s="3">
        <v>350</v>
      </c>
      <c r="K10" s="3"/>
      <c r="L10" s="3">
        <f t="shared" si="0"/>
        <v>0</v>
      </c>
      <c r="M10" s="3">
        <f t="shared" si="1"/>
        <v>0</v>
      </c>
      <c r="N10" s="3"/>
      <c r="O10" s="3">
        <f t="shared" si="2"/>
        <v>0</v>
      </c>
    </row>
    <row r="11" spans="1:16" ht="150" x14ac:dyDescent="0.25">
      <c r="A11" s="2">
        <v>12</v>
      </c>
      <c r="B11" s="2"/>
      <c r="C11" s="2" t="s">
        <v>16</v>
      </c>
      <c r="D11" s="7" t="s">
        <v>31</v>
      </c>
      <c r="E11" s="2"/>
      <c r="F11" s="2"/>
      <c r="G11" s="2"/>
      <c r="H11" s="2" t="s">
        <v>18</v>
      </c>
      <c r="I11" s="2"/>
      <c r="J11" s="3">
        <v>500</v>
      </c>
      <c r="K11" s="3"/>
      <c r="L11" s="3">
        <f t="shared" si="0"/>
        <v>0</v>
      </c>
      <c r="M11" s="3">
        <f t="shared" si="1"/>
        <v>0</v>
      </c>
      <c r="N11" s="3"/>
      <c r="O11" s="3">
        <f t="shared" si="2"/>
        <v>0</v>
      </c>
    </row>
    <row r="12" spans="1:16" x14ac:dyDescent="0.25">
      <c r="I12" t="s">
        <v>22</v>
      </c>
      <c r="J12" s="3"/>
      <c r="K12" s="3"/>
      <c r="L12" s="3"/>
      <c r="M12" s="3">
        <f>SUM(M4:M11)</f>
        <v>0</v>
      </c>
      <c r="N12" s="3"/>
      <c r="O12" s="3">
        <f>SUM(O4:O11)</f>
        <v>0</v>
      </c>
      <c r="P12" s="4"/>
    </row>
  </sheetData>
  <sheetProtection formatCells="0" formatColumns="0" formatRows="0" insertColumns="0" insertRows="0" insertHyperlinks="0" deleteColumns="0" deleteRows="0" sort="0" autoFilter="0" pivotTables="0"/>
  <pageMargins left="0.25" right="0.25" top="0.75" bottom="0.75" header="0.3" footer="0.3"/>
  <pageSetup scale="6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topLeftCell="C1" workbookViewId="0">
      <selection activeCell="L27" sqref="L27"/>
    </sheetView>
  </sheetViews>
  <sheetFormatPr defaultRowHeight="15" x14ac:dyDescent="0.25"/>
  <cols>
    <col min="1" max="1" width="45" hidden="1" customWidth="1"/>
    <col min="2" max="2" width="60" hidden="1" customWidth="1"/>
    <col min="3" max="4" width="45" customWidth="1"/>
  </cols>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Sprzęt do infuzji</vt:lpstr>
      <vt:lpstr>Sprzęt jednorazowy do terapii </vt:lpstr>
      <vt:lpstr>Kryteria oceny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Agnieszka Grzelak</cp:lastModifiedBy>
  <cp:lastPrinted>2022-02-10T09:07:11Z</cp:lastPrinted>
  <dcterms:created xsi:type="dcterms:W3CDTF">2022-02-10T08:43:09Z</dcterms:created>
  <dcterms:modified xsi:type="dcterms:W3CDTF">2022-02-10T11:06:07Z</dcterms:modified>
  <cp:category/>
</cp:coreProperties>
</file>