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codeName="ThisWorkbook"/>
  <mc:AlternateContent xmlns:mc="http://schemas.openxmlformats.org/markup-compatibility/2006">
    <mc:Choice Requires="x15">
      <x15ac:absPath xmlns:x15ac="http://schemas.microsoft.com/office/spreadsheetml/2010/11/ac" url="E:\Postepowania po 18 Pażdziernika\2019\23 LEKI POWTÓRZONE\"/>
    </mc:Choice>
  </mc:AlternateContent>
  <xr:revisionPtr revIDLastSave="0" documentId="8_{F17DDC8C-B2A7-4CFD-AFAF-7F6BE0F29F5B}" xr6:coauthVersionLast="40" xr6:coauthVersionMax="40" xr10:uidLastSave="{00000000-0000-0000-0000-000000000000}"/>
  <bookViews>
    <workbookView xWindow="-120" yWindow="-120" windowWidth="29040" windowHeight="15840" xr2:uid="{00000000-000D-0000-FFFF-FFFF00000000}"/>
  </bookViews>
  <sheets>
    <sheet name="CEFTOLOZAN +TAZOBAKTAM" sheetId="1" r:id="rId1"/>
    <sheet name="CYKLOFOSFAMID" sheetId="2" r:id="rId2"/>
    <sheet name="FLUDARABINA cz. 1" sheetId="3" r:id="rId3"/>
    <sheet name="FLUDARABINA cz. 2" sheetId="4" r:id="rId4"/>
    <sheet name="LEKI RÓŻNE" sheetId="5" r:id="rId5"/>
    <sheet name="MERKAPTOPURYNA" sheetId="6" r:id="rId6"/>
    <sheet name="MITOMYCYNA" sheetId="7" r:id="rId7"/>
    <sheet name="ONKO BCG" sheetId="8" r:id="rId8"/>
    <sheet name="Kryteria oceny" sheetId="9" r:id="rId9"/>
  </sheets>
  <calcPr calcId="999999"/>
</workbook>
</file>

<file path=xl/calcChain.xml><?xml version="1.0" encoding="utf-8"?>
<calcChain xmlns="http://schemas.openxmlformats.org/spreadsheetml/2006/main">
  <c r="O5" i="8" l="1"/>
  <c r="M5" i="8"/>
  <c r="O4" i="8"/>
  <c r="M4" i="8"/>
  <c r="L4" i="8"/>
  <c r="O5" i="7"/>
  <c r="M5" i="7"/>
  <c r="O4" i="7"/>
  <c r="M4" i="7"/>
  <c r="L4" i="7"/>
  <c r="O5" i="6"/>
  <c r="M5" i="6"/>
  <c r="O4" i="6"/>
  <c r="M4" i="6"/>
  <c r="L4" i="6"/>
  <c r="O9" i="5"/>
  <c r="M9" i="5"/>
  <c r="O8" i="5"/>
  <c r="M8" i="5"/>
  <c r="L8" i="5"/>
  <c r="O7" i="5"/>
  <c r="M7" i="5"/>
  <c r="L7" i="5"/>
  <c r="O6" i="5"/>
  <c r="M6" i="5"/>
  <c r="L6" i="5"/>
  <c r="O5" i="5"/>
  <c r="M5" i="5"/>
  <c r="L5" i="5"/>
  <c r="O4" i="5"/>
  <c r="M4" i="5"/>
  <c r="L4" i="5"/>
  <c r="O5" i="4"/>
  <c r="M5" i="4"/>
  <c r="O4" i="4"/>
  <c r="M4" i="4"/>
  <c r="L4" i="4"/>
  <c r="O5" i="3"/>
  <c r="M5" i="3"/>
  <c r="O4" i="3"/>
  <c r="M4" i="3"/>
  <c r="L4" i="3"/>
  <c r="O6" i="2"/>
  <c r="M6" i="2"/>
  <c r="O5" i="2"/>
  <c r="M5" i="2"/>
  <c r="L5" i="2"/>
  <c r="O4" i="2"/>
  <c r="M4" i="2"/>
  <c r="L4" i="2"/>
  <c r="O5" i="1"/>
  <c r="M5" i="1"/>
  <c r="O4" i="1"/>
  <c r="M4" i="1"/>
  <c r="L4" i="1"/>
</calcChain>
</file>

<file path=xl/sharedStrings.xml><?xml version="1.0" encoding="utf-8"?>
<sst xmlns="http://schemas.openxmlformats.org/spreadsheetml/2006/main" count="177" uniqueCount="42">
  <si>
    <t>CEFTOLOZAN +TAZOBAKTAM</t>
  </si>
  <si>
    <t>LP.</t>
  </si>
  <si>
    <t>Nazwa dostawcy - 15 znaków</t>
  </si>
  <si>
    <t>Indeks produktu</t>
  </si>
  <si>
    <t>Przedmiot zakupu - opis</t>
  </si>
  <si>
    <t>Indeks produktu u dostawcy- 20 znaków</t>
  </si>
  <si>
    <t>Nazwa produktu u dostawcy - pełna nazwa handlowa - 120 znaków</t>
  </si>
  <si>
    <t>Nazwa producenta</t>
  </si>
  <si>
    <t>Jednostka miary [op., szt.]</t>
  </si>
  <si>
    <t>Wielkość opakowania</t>
  </si>
  <si>
    <t>Ilość zamawiana</t>
  </si>
  <si>
    <t>Cena jednostk.netto [zł]</t>
  </si>
  <si>
    <t>Cena jednostk.brutto [zł]</t>
  </si>
  <si>
    <t>Wartość netto [zł]</t>
  </si>
  <si>
    <t>VAT %</t>
  </si>
  <si>
    <t>Wartość brutto [zł]</t>
  </si>
  <si>
    <t>GL.04</t>
  </si>
  <si>
    <t>Ceftolozan 1 g + Tazobaktam 0,5 g, proszek do sporządzania koncentratu roztworu do infuzji, opakownie 10 fiolek</t>
  </si>
  <si>
    <t>op</t>
  </si>
  <si>
    <t>10 fiolek</t>
  </si>
  <si>
    <t>Razem</t>
  </si>
  <si>
    <t>CYKLOFOSFAMID</t>
  </si>
  <si>
    <t>GL.06</t>
  </si>
  <si>
    <t>Cyclophosphamid 200 mg, proszek do sporządzania roztworu do wstrzykiwań.
Wymagane jest dołączenie aktualnej CHPL. Lek w aktualnym katalogu leków refundowanych w chemioterapii.</t>
  </si>
  <si>
    <t>Cyclophosphamid 1000 mg, proszek do sporządzania roztworu do wstrzykiwań.
Wymagane jest dołączenie aktualnej CHPL. Lek w aktualnym katalogu leków refundowanych w chemioterapii.</t>
  </si>
  <si>
    <t>FLUDARABINA cz. 1</t>
  </si>
  <si>
    <t>Fludarabine 50 mg/2ml, koncentrat do sporządzania roztworu do infuzji.
Wymagane jest dołączenie aktualnej CHPL. Lek w aktualnym katalogu leków refundowanych w chemioterapii.</t>
  </si>
  <si>
    <t>FLUDARABINA cz. 2</t>
  </si>
  <si>
    <t>Fludarabine 10 miligramów, 20 tabletek powlekanych w opakowaniu. Wymagane jest dołączenie aktualnej CHPL. Lek w aktualnym katalogu leków refundowanych w chemioterapii.</t>
  </si>
  <si>
    <t>LEKI RÓŻNE</t>
  </si>
  <si>
    <t>Rytuksymab  100mg/10ml, koncentrat do sporządzania roztworu do infuzji
Wymagane jest dołączenie aktualnej CHPL. Lek w aktualnym katalogu leków refundowanych w chemioterapii.</t>
  </si>
  <si>
    <t>Rytuksymab 500mg/50ml, koncentrat do sporządzania roztworu do infuzji.
Wymagane jest dołączenie aktualnej CHPL. Lek w aktualnym katalogu leków refundowanych w chemioterapii.</t>
  </si>
  <si>
    <t>Trastuzumab 600 mg/5 ml, roztwór do wstrzykiwań w fiolce do podania podskórnego.
Wymagane jest dołączenie aktualnej CHPL. Lek w aktualnym katalogu leków refundowanych w chemioterapii.</t>
  </si>
  <si>
    <t>Trastuzumab 150 mg, proszek do sporządzania koncentratu  roztworu do infuzji.
Wymagane jest dołączenie aktualnej CHPL. Lek w aktualnym katalogu leków refundowanych w chemioterapii.</t>
  </si>
  <si>
    <t>Bewacyzumab 100 mg, koncentrat do sporządzania roztworu do infuzji.
Wymagane jest dołączenie aktualnej CHPL. Do stosowania w okulistyce.</t>
  </si>
  <si>
    <t>MERKAPTOPURYNA</t>
  </si>
  <si>
    <t>Mercaptopurinum 50 mg, tabletki. Wymagane jest dołączenie aktualnej CHPL. Lek w aktualnym katalogu leków refundowanych w chemioterapii.</t>
  </si>
  <si>
    <t>MITOMYCYNA</t>
  </si>
  <si>
    <t>Mitomycin 20 mg, proszek do sporządzania roztworu do wstrzykiwań.
Wymagane jest dołączenie aktualnej CHPL.</t>
  </si>
  <si>
    <t>1 fiolka</t>
  </si>
  <si>
    <t>ONKO BCG</t>
  </si>
  <si>
    <t>Dopęcherzowa szczepionka BCG 50 mg proszek zawiesina  (amp.+ rozp.).
Wymagane jest dołączenie aktualnej CHPL.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</si>
</sst>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3" x14ac:knownFonts="1">
    <font>
      <sz val="11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horizontal="centerContinuous"/>
    </xf>
    <xf numFmtId="0" fontId="2" fillId="0" borderId="1" xfId="0" applyFont="1" applyBorder="1" applyAlignment="1">
      <alignment horizontal="centerContinuous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Continuous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"/>
  <sheetViews>
    <sheetView tabSelected="1" workbookViewId="0">
      <selection activeCell="O5" sqref="O5"/>
    </sheetView>
  </sheetViews>
  <sheetFormatPr defaultRowHeight="15" x14ac:dyDescent="0.25"/>
  <cols>
    <col min="1" max="1" width="4.5703125" bestFit="1" customWidth="1"/>
    <col min="2" max="2" width="31.7109375" bestFit="1" customWidth="1"/>
    <col min="3" max="3" width="18.7109375" bestFit="1" customWidth="1"/>
    <col min="4" max="4" width="100" customWidth="1"/>
    <col min="5" max="5" width="44.7109375" bestFit="1" customWidth="1"/>
    <col min="6" max="6" width="73" bestFit="1" customWidth="1"/>
    <col min="7" max="7" width="20" bestFit="1" customWidth="1"/>
    <col min="8" max="8" width="33" bestFit="1" customWidth="1"/>
    <col min="9" max="9" width="23.42578125" bestFit="1" customWidth="1"/>
    <col min="10" max="10" width="18.7109375" bestFit="1" customWidth="1"/>
    <col min="11" max="11" width="29.42578125" bestFit="1" customWidth="1"/>
    <col min="12" max="12" width="30.5703125" bestFit="1" customWidth="1"/>
    <col min="13" max="13" width="22.28515625" bestFit="1" customWidth="1"/>
    <col min="14" max="14" width="7" bestFit="1" customWidth="1"/>
    <col min="15" max="15" width="23.42578125" bestFit="1" customWidth="1"/>
  </cols>
  <sheetData>
    <row r="1" spans="1:15" ht="18.75" x14ac:dyDescent="0.3">
      <c r="F1" s="1" t="s">
        <v>0</v>
      </c>
    </row>
    <row r="2" spans="1:15" x14ac:dyDescent="0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</row>
    <row r="3" spans="1:15" x14ac:dyDescent="0.25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3">
        <v>9</v>
      </c>
      <c r="J3" s="3">
        <v>10</v>
      </c>
      <c r="K3" s="3">
        <v>11</v>
      </c>
      <c r="L3" s="3">
        <v>12</v>
      </c>
      <c r="M3" s="3">
        <v>13</v>
      </c>
      <c r="N3" s="3">
        <v>14</v>
      </c>
      <c r="O3" s="3">
        <v>15</v>
      </c>
    </row>
    <row r="4" spans="1:15" ht="30" x14ac:dyDescent="0.25">
      <c r="A4" s="3">
        <v>1</v>
      </c>
      <c r="B4" s="3"/>
      <c r="C4" s="3" t="s">
        <v>16</v>
      </c>
      <c r="D4" s="5" t="s">
        <v>17</v>
      </c>
      <c r="E4" s="3"/>
      <c r="F4" s="3"/>
      <c r="G4" s="3"/>
      <c r="H4" s="3" t="s">
        <v>18</v>
      </c>
      <c r="I4" s="3" t="s">
        <v>19</v>
      </c>
      <c r="J4" s="4">
        <v>5</v>
      </c>
      <c r="K4" s="4"/>
      <c r="L4" s="4">
        <f>K4*((100+N4)/100)</f>
        <v>0</v>
      </c>
      <c r="M4" s="4">
        <f>J4*K4</f>
        <v>0</v>
      </c>
      <c r="N4" s="4"/>
      <c r="O4" s="4">
        <f>J4*L4</f>
        <v>0</v>
      </c>
    </row>
    <row r="5" spans="1:15" x14ac:dyDescent="0.25">
      <c r="E5" s="6"/>
      <c r="I5" t="s">
        <v>20</v>
      </c>
      <c r="J5" s="4"/>
      <c r="K5" s="4"/>
      <c r="L5" s="4"/>
      <c r="M5" s="4">
        <f>SUM(M4:M4)</f>
        <v>0</v>
      </c>
      <c r="N5" s="4"/>
      <c r="O5" s="4">
        <f>SUM(O4:O4)</f>
        <v>0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6"/>
  <sheetViews>
    <sheetView workbookViewId="0">
      <selection activeCell="O6" sqref="O6"/>
    </sheetView>
  </sheetViews>
  <sheetFormatPr defaultRowHeight="15" x14ac:dyDescent="0.25"/>
  <cols>
    <col min="1" max="1" width="4.5703125" bestFit="1" customWidth="1"/>
    <col min="2" max="2" width="31.7109375" bestFit="1" customWidth="1"/>
    <col min="3" max="3" width="18.7109375" bestFit="1" customWidth="1"/>
    <col min="4" max="4" width="100" customWidth="1"/>
    <col min="5" max="5" width="44.7109375" bestFit="1" customWidth="1"/>
    <col min="6" max="6" width="73" bestFit="1" customWidth="1"/>
    <col min="7" max="7" width="20" bestFit="1" customWidth="1"/>
    <col min="8" max="8" width="33" bestFit="1" customWidth="1"/>
    <col min="9" max="9" width="23.42578125" bestFit="1" customWidth="1"/>
    <col min="10" max="10" width="18.7109375" bestFit="1" customWidth="1"/>
    <col min="11" max="11" width="29.42578125" bestFit="1" customWidth="1"/>
    <col min="12" max="12" width="30.5703125" bestFit="1" customWidth="1"/>
    <col min="13" max="13" width="22.28515625" bestFit="1" customWidth="1"/>
    <col min="14" max="14" width="7" bestFit="1" customWidth="1"/>
    <col min="15" max="15" width="23.42578125" bestFit="1" customWidth="1"/>
  </cols>
  <sheetData>
    <row r="1" spans="1:15" ht="18.75" x14ac:dyDescent="0.3">
      <c r="F1" s="1" t="s">
        <v>21</v>
      </c>
    </row>
    <row r="2" spans="1:15" x14ac:dyDescent="0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</row>
    <row r="3" spans="1:15" x14ac:dyDescent="0.25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3">
        <v>9</v>
      </c>
      <c r="J3" s="3">
        <v>10</v>
      </c>
      <c r="K3" s="3">
        <v>11</v>
      </c>
      <c r="L3" s="3">
        <v>12</v>
      </c>
      <c r="M3" s="3">
        <v>13</v>
      </c>
      <c r="N3" s="3">
        <v>14</v>
      </c>
      <c r="O3" s="3">
        <v>15</v>
      </c>
    </row>
    <row r="4" spans="1:15" ht="45" x14ac:dyDescent="0.25">
      <c r="A4" s="3">
        <v>2</v>
      </c>
      <c r="B4" s="3"/>
      <c r="C4" s="3" t="s">
        <v>22</v>
      </c>
      <c r="D4" s="5" t="s">
        <v>23</v>
      </c>
      <c r="E4" s="3"/>
      <c r="F4" s="3"/>
      <c r="G4" s="3"/>
      <c r="H4" s="3" t="s">
        <v>18</v>
      </c>
      <c r="I4" s="3"/>
      <c r="J4" s="4">
        <v>120</v>
      </c>
      <c r="K4" s="4"/>
      <c r="L4" s="4">
        <f>K4*((100+N4)/100)</f>
        <v>0</v>
      </c>
      <c r="M4" s="4">
        <f>J4*K4</f>
        <v>0</v>
      </c>
      <c r="N4" s="4"/>
      <c r="O4" s="4">
        <f>J4*L4</f>
        <v>0</v>
      </c>
    </row>
    <row r="5" spans="1:15" ht="45" x14ac:dyDescent="0.25">
      <c r="A5" s="3">
        <v>3</v>
      </c>
      <c r="B5" s="3"/>
      <c r="C5" s="3" t="s">
        <v>22</v>
      </c>
      <c r="D5" s="5" t="s">
        <v>24</v>
      </c>
      <c r="E5" s="3"/>
      <c r="F5" s="3"/>
      <c r="G5" s="3"/>
      <c r="H5" s="3" t="s">
        <v>18</v>
      </c>
      <c r="I5" s="3"/>
      <c r="J5" s="4">
        <v>80</v>
      </c>
      <c r="K5" s="4"/>
      <c r="L5" s="4">
        <f>K5*((100+N5)/100)</f>
        <v>0</v>
      </c>
      <c r="M5" s="4">
        <f>J5*K5</f>
        <v>0</v>
      </c>
      <c r="N5" s="4"/>
      <c r="O5" s="4">
        <f>J5*L5</f>
        <v>0</v>
      </c>
    </row>
    <row r="6" spans="1:15" x14ac:dyDescent="0.25">
      <c r="E6" s="6"/>
      <c r="I6" t="s">
        <v>20</v>
      </c>
      <c r="J6" s="4"/>
      <c r="K6" s="4"/>
      <c r="L6" s="4"/>
      <c r="M6" s="4">
        <f>SUM(M4:M5)</f>
        <v>0</v>
      </c>
      <c r="N6" s="4"/>
      <c r="O6" s="4">
        <f>SUM(O4:O5)</f>
        <v>0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5"/>
  <sheetViews>
    <sheetView workbookViewId="0">
      <selection activeCell="O5" sqref="O5"/>
    </sheetView>
  </sheetViews>
  <sheetFormatPr defaultRowHeight="15" x14ac:dyDescent="0.25"/>
  <cols>
    <col min="1" max="1" width="4.5703125" bestFit="1" customWidth="1"/>
    <col min="2" max="2" width="31.7109375" bestFit="1" customWidth="1"/>
    <col min="3" max="3" width="18.7109375" bestFit="1" customWidth="1"/>
    <col min="4" max="4" width="100" customWidth="1"/>
    <col min="5" max="5" width="44.7109375" bestFit="1" customWidth="1"/>
    <col min="6" max="6" width="73" bestFit="1" customWidth="1"/>
    <col min="7" max="7" width="20" bestFit="1" customWidth="1"/>
    <col min="8" max="8" width="33" bestFit="1" customWidth="1"/>
    <col min="9" max="9" width="23.42578125" bestFit="1" customWidth="1"/>
    <col min="10" max="10" width="18.7109375" bestFit="1" customWidth="1"/>
    <col min="11" max="11" width="29.42578125" bestFit="1" customWidth="1"/>
    <col min="12" max="12" width="30.5703125" bestFit="1" customWidth="1"/>
    <col min="13" max="13" width="22.28515625" bestFit="1" customWidth="1"/>
    <col min="14" max="14" width="7" bestFit="1" customWidth="1"/>
    <col min="15" max="15" width="23.42578125" bestFit="1" customWidth="1"/>
  </cols>
  <sheetData>
    <row r="1" spans="1:15" ht="18.75" x14ac:dyDescent="0.3">
      <c r="F1" s="1" t="s">
        <v>25</v>
      </c>
    </row>
    <row r="2" spans="1:15" x14ac:dyDescent="0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</row>
    <row r="3" spans="1:15" x14ac:dyDescent="0.25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3">
        <v>9</v>
      </c>
      <c r="J3" s="3">
        <v>10</v>
      </c>
      <c r="K3" s="3">
        <v>11</v>
      </c>
      <c r="L3" s="3">
        <v>12</v>
      </c>
      <c r="M3" s="3">
        <v>13</v>
      </c>
      <c r="N3" s="3">
        <v>14</v>
      </c>
      <c r="O3" s="3">
        <v>15</v>
      </c>
    </row>
    <row r="4" spans="1:15" ht="45" x14ac:dyDescent="0.25">
      <c r="A4" s="3">
        <v>4</v>
      </c>
      <c r="B4" s="3"/>
      <c r="C4" s="3" t="s">
        <v>22</v>
      </c>
      <c r="D4" s="5" t="s">
        <v>26</v>
      </c>
      <c r="E4" s="3"/>
      <c r="F4" s="3"/>
      <c r="G4" s="3"/>
      <c r="H4" s="3" t="s">
        <v>18</v>
      </c>
      <c r="I4" s="3"/>
      <c r="J4" s="4">
        <v>20</v>
      </c>
      <c r="K4" s="4"/>
      <c r="L4" s="4">
        <f>K4*((100+N4)/100)</f>
        <v>0</v>
      </c>
      <c r="M4" s="4">
        <f>J4*K4</f>
        <v>0</v>
      </c>
      <c r="N4" s="4"/>
      <c r="O4" s="4">
        <f>J4*L4</f>
        <v>0</v>
      </c>
    </row>
    <row r="5" spans="1:15" x14ac:dyDescent="0.25">
      <c r="E5" s="6"/>
      <c r="I5" t="s">
        <v>20</v>
      </c>
      <c r="J5" s="4"/>
      <c r="K5" s="4"/>
      <c r="L5" s="4"/>
      <c r="M5" s="4">
        <f>SUM(M4:M4)</f>
        <v>0</v>
      </c>
      <c r="N5" s="4"/>
      <c r="O5" s="4">
        <f>SUM(O4:O4)</f>
        <v>0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5"/>
  <sheetViews>
    <sheetView workbookViewId="0">
      <selection activeCell="O5" sqref="O5"/>
    </sheetView>
  </sheetViews>
  <sheetFormatPr defaultRowHeight="15" x14ac:dyDescent="0.25"/>
  <cols>
    <col min="1" max="1" width="4.5703125" bestFit="1" customWidth="1"/>
    <col min="2" max="2" width="31.7109375" bestFit="1" customWidth="1"/>
    <col min="3" max="3" width="18.7109375" bestFit="1" customWidth="1"/>
    <col min="4" max="4" width="100" customWidth="1"/>
    <col min="5" max="5" width="44.7109375" bestFit="1" customWidth="1"/>
    <col min="6" max="6" width="73" bestFit="1" customWidth="1"/>
    <col min="7" max="7" width="20" bestFit="1" customWidth="1"/>
    <col min="8" max="8" width="33" bestFit="1" customWidth="1"/>
    <col min="9" max="9" width="23.42578125" bestFit="1" customWidth="1"/>
    <col min="10" max="10" width="18.7109375" bestFit="1" customWidth="1"/>
    <col min="11" max="11" width="29.42578125" bestFit="1" customWidth="1"/>
    <col min="12" max="12" width="30.5703125" bestFit="1" customWidth="1"/>
    <col min="13" max="13" width="22.28515625" bestFit="1" customWidth="1"/>
    <col min="14" max="14" width="7" bestFit="1" customWidth="1"/>
    <col min="15" max="15" width="23.42578125" bestFit="1" customWidth="1"/>
  </cols>
  <sheetData>
    <row r="1" spans="1:15" ht="18.75" x14ac:dyDescent="0.3">
      <c r="F1" s="1" t="s">
        <v>27</v>
      </c>
    </row>
    <row r="2" spans="1:15" x14ac:dyDescent="0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</row>
    <row r="3" spans="1:15" x14ac:dyDescent="0.25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3">
        <v>9</v>
      </c>
      <c r="J3" s="3">
        <v>10</v>
      </c>
      <c r="K3" s="3">
        <v>11</v>
      </c>
      <c r="L3" s="3">
        <v>12</v>
      </c>
      <c r="M3" s="3">
        <v>13</v>
      </c>
      <c r="N3" s="3">
        <v>14</v>
      </c>
      <c r="O3" s="3">
        <v>15</v>
      </c>
    </row>
    <row r="4" spans="1:15" ht="30" x14ac:dyDescent="0.25">
      <c r="A4" s="3">
        <v>5</v>
      </c>
      <c r="B4" s="3"/>
      <c r="C4" s="3" t="s">
        <v>22</v>
      </c>
      <c r="D4" s="5" t="s">
        <v>28</v>
      </c>
      <c r="E4" s="3"/>
      <c r="F4" s="3"/>
      <c r="G4" s="3"/>
      <c r="H4" s="3" t="s">
        <v>18</v>
      </c>
      <c r="I4" s="3"/>
      <c r="J4" s="4">
        <v>10</v>
      </c>
      <c r="K4" s="4"/>
      <c r="L4" s="4">
        <f>K4*((100+N4)/100)</f>
        <v>0</v>
      </c>
      <c r="M4" s="4">
        <f>J4*K4</f>
        <v>0</v>
      </c>
      <c r="N4" s="4"/>
      <c r="O4" s="4">
        <f>J4*L4</f>
        <v>0</v>
      </c>
    </row>
    <row r="5" spans="1:15" x14ac:dyDescent="0.25">
      <c r="E5" s="6"/>
      <c r="I5" t="s">
        <v>20</v>
      </c>
      <c r="J5" s="4"/>
      <c r="K5" s="4"/>
      <c r="L5" s="4"/>
      <c r="M5" s="4">
        <f>SUM(M4:M4)</f>
        <v>0</v>
      </c>
      <c r="N5" s="4"/>
      <c r="O5" s="4">
        <f>SUM(O4:O4)</f>
        <v>0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9"/>
  <sheetViews>
    <sheetView workbookViewId="0">
      <selection activeCell="O9" sqref="O9"/>
    </sheetView>
  </sheetViews>
  <sheetFormatPr defaultRowHeight="15" x14ac:dyDescent="0.25"/>
  <cols>
    <col min="1" max="1" width="4.5703125" bestFit="1" customWidth="1"/>
    <col min="2" max="2" width="31.7109375" bestFit="1" customWidth="1"/>
    <col min="3" max="3" width="18.7109375" bestFit="1" customWidth="1"/>
    <col min="4" max="4" width="100" customWidth="1"/>
    <col min="5" max="5" width="44.7109375" bestFit="1" customWidth="1"/>
    <col min="6" max="6" width="73" bestFit="1" customWidth="1"/>
    <col min="7" max="7" width="20" bestFit="1" customWidth="1"/>
    <col min="8" max="8" width="33" bestFit="1" customWidth="1"/>
    <col min="9" max="9" width="23.42578125" bestFit="1" customWidth="1"/>
    <col min="10" max="10" width="18.7109375" bestFit="1" customWidth="1"/>
    <col min="11" max="11" width="29.42578125" bestFit="1" customWidth="1"/>
    <col min="12" max="12" width="30.5703125" bestFit="1" customWidth="1"/>
    <col min="13" max="13" width="22.28515625" bestFit="1" customWidth="1"/>
    <col min="14" max="14" width="7" bestFit="1" customWidth="1"/>
    <col min="15" max="15" width="23.42578125" bestFit="1" customWidth="1"/>
  </cols>
  <sheetData>
    <row r="1" spans="1:15" ht="18.75" x14ac:dyDescent="0.3">
      <c r="F1" s="1" t="s">
        <v>29</v>
      </c>
    </row>
    <row r="2" spans="1:15" x14ac:dyDescent="0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</row>
    <row r="3" spans="1:15" x14ac:dyDescent="0.25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3">
        <v>9</v>
      </c>
      <c r="J3" s="3">
        <v>10</v>
      </c>
      <c r="K3" s="3">
        <v>11</v>
      </c>
      <c r="L3" s="3">
        <v>12</v>
      </c>
      <c r="M3" s="3">
        <v>13</v>
      </c>
      <c r="N3" s="3">
        <v>14</v>
      </c>
      <c r="O3" s="3">
        <v>15</v>
      </c>
    </row>
    <row r="4" spans="1:15" ht="45" x14ac:dyDescent="0.25">
      <c r="A4" s="3">
        <v>6</v>
      </c>
      <c r="B4" s="3"/>
      <c r="C4" s="3" t="s">
        <v>22</v>
      </c>
      <c r="D4" s="5" t="s">
        <v>30</v>
      </c>
      <c r="E4" s="3"/>
      <c r="F4" s="3"/>
      <c r="G4" s="3"/>
      <c r="H4" s="3" t="s">
        <v>18</v>
      </c>
      <c r="I4" s="3"/>
      <c r="J4" s="4">
        <v>50</v>
      </c>
      <c r="K4" s="4"/>
      <c r="L4" s="4">
        <f>K4*((100+N4)/100)</f>
        <v>0</v>
      </c>
      <c r="M4" s="4">
        <f>J4*K4</f>
        <v>0</v>
      </c>
      <c r="N4" s="4"/>
      <c r="O4" s="4">
        <f>J4*L4</f>
        <v>0</v>
      </c>
    </row>
    <row r="5" spans="1:15" ht="45" x14ac:dyDescent="0.25">
      <c r="A5" s="3">
        <v>7</v>
      </c>
      <c r="B5" s="3"/>
      <c r="C5" s="3" t="s">
        <v>22</v>
      </c>
      <c r="D5" s="5" t="s">
        <v>31</v>
      </c>
      <c r="E5" s="3"/>
      <c r="F5" s="3"/>
      <c r="G5" s="3"/>
      <c r="H5" s="3" t="s">
        <v>18</v>
      </c>
      <c r="I5" s="3"/>
      <c r="J5" s="4">
        <v>120</v>
      </c>
      <c r="K5" s="4"/>
      <c r="L5" s="4">
        <f>K5*((100+N5)/100)</f>
        <v>0</v>
      </c>
      <c r="M5" s="4">
        <f>J5*K5</f>
        <v>0</v>
      </c>
      <c r="N5" s="4"/>
      <c r="O5" s="4">
        <f>J5*L5</f>
        <v>0</v>
      </c>
    </row>
    <row r="6" spans="1:15" ht="45" x14ac:dyDescent="0.25">
      <c r="A6" s="3">
        <v>8</v>
      </c>
      <c r="B6" s="3"/>
      <c r="C6" s="3" t="s">
        <v>22</v>
      </c>
      <c r="D6" s="5" t="s">
        <v>32</v>
      </c>
      <c r="E6" s="3"/>
      <c r="F6" s="3"/>
      <c r="G6" s="3"/>
      <c r="H6" s="3" t="s">
        <v>18</v>
      </c>
      <c r="I6" s="3"/>
      <c r="J6" s="4">
        <v>120</v>
      </c>
      <c r="K6" s="4"/>
      <c r="L6" s="4">
        <f>K6*((100+N6)/100)</f>
        <v>0</v>
      </c>
      <c r="M6" s="4">
        <f>J6*K6</f>
        <v>0</v>
      </c>
      <c r="N6" s="4"/>
      <c r="O6" s="4">
        <f>J6*L6</f>
        <v>0</v>
      </c>
    </row>
    <row r="7" spans="1:15" ht="45" x14ac:dyDescent="0.25">
      <c r="A7" s="3">
        <v>9</v>
      </c>
      <c r="B7" s="3"/>
      <c r="C7" s="3" t="s">
        <v>22</v>
      </c>
      <c r="D7" s="5" t="s">
        <v>33</v>
      </c>
      <c r="E7" s="3"/>
      <c r="F7" s="3"/>
      <c r="G7" s="3"/>
      <c r="H7" s="3" t="s">
        <v>18</v>
      </c>
      <c r="I7" s="3"/>
      <c r="J7" s="4">
        <v>100</v>
      </c>
      <c r="K7" s="4"/>
      <c r="L7" s="4">
        <f>K7*((100+N7)/100)</f>
        <v>0</v>
      </c>
      <c r="M7" s="4">
        <f>J7*K7</f>
        <v>0</v>
      </c>
      <c r="N7" s="4"/>
      <c r="O7" s="4">
        <f>J7*L7</f>
        <v>0</v>
      </c>
    </row>
    <row r="8" spans="1:15" ht="30" x14ac:dyDescent="0.25">
      <c r="A8" s="3">
        <v>10</v>
      </c>
      <c r="B8" s="3"/>
      <c r="C8" s="3" t="s">
        <v>22</v>
      </c>
      <c r="D8" s="5" t="s">
        <v>34</v>
      </c>
      <c r="E8" s="3"/>
      <c r="F8" s="3"/>
      <c r="G8" s="3"/>
      <c r="H8" s="3" t="s">
        <v>18</v>
      </c>
      <c r="I8" s="3"/>
      <c r="J8" s="4">
        <v>40</v>
      </c>
      <c r="K8" s="4"/>
      <c r="L8" s="4">
        <f>K8*((100+N8)/100)</f>
        <v>0</v>
      </c>
      <c r="M8" s="4">
        <f>J8*K8</f>
        <v>0</v>
      </c>
      <c r="N8" s="4"/>
      <c r="O8" s="4">
        <f>J8*L8</f>
        <v>0</v>
      </c>
    </row>
    <row r="9" spans="1:15" x14ac:dyDescent="0.25">
      <c r="E9" s="6"/>
      <c r="I9" t="s">
        <v>20</v>
      </c>
      <c r="J9" s="4"/>
      <c r="K9" s="4"/>
      <c r="L9" s="4"/>
      <c r="M9" s="4">
        <f>SUM(M4:M8)</f>
        <v>0</v>
      </c>
      <c r="N9" s="4"/>
      <c r="O9" s="4">
        <f>SUM(O4:O8)</f>
        <v>0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5"/>
  <sheetViews>
    <sheetView workbookViewId="0">
      <selection activeCell="O5" sqref="O5"/>
    </sheetView>
  </sheetViews>
  <sheetFormatPr defaultRowHeight="15" x14ac:dyDescent="0.25"/>
  <cols>
    <col min="1" max="1" width="4.5703125" bestFit="1" customWidth="1"/>
    <col min="2" max="2" width="31.7109375" bestFit="1" customWidth="1"/>
    <col min="3" max="3" width="18.7109375" bestFit="1" customWidth="1"/>
    <col min="4" max="4" width="100" customWidth="1"/>
    <col min="5" max="5" width="44.7109375" bestFit="1" customWidth="1"/>
    <col min="6" max="6" width="73" bestFit="1" customWidth="1"/>
    <col min="7" max="7" width="20" bestFit="1" customWidth="1"/>
    <col min="8" max="8" width="33" bestFit="1" customWidth="1"/>
    <col min="9" max="9" width="23.42578125" bestFit="1" customWidth="1"/>
    <col min="10" max="10" width="18.7109375" bestFit="1" customWidth="1"/>
    <col min="11" max="11" width="29.42578125" bestFit="1" customWidth="1"/>
    <col min="12" max="12" width="30.5703125" bestFit="1" customWidth="1"/>
    <col min="13" max="13" width="22.28515625" bestFit="1" customWidth="1"/>
    <col min="14" max="14" width="7" bestFit="1" customWidth="1"/>
    <col min="15" max="15" width="23.42578125" bestFit="1" customWidth="1"/>
  </cols>
  <sheetData>
    <row r="1" spans="1:15" ht="18.75" x14ac:dyDescent="0.3">
      <c r="F1" s="1" t="s">
        <v>35</v>
      </c>
    </row>
    <row r="2" spans="1:15" x14ac:dyDescent="0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</row>
    <row r="3" spans="1:15" x14ac:dyDescent="0.25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3">
        <v>9</v>
      </c>
      <c r="J3" s="3">
        <v>10</v>
      </c>
      <c r="K3" s="3">
        <v>11</v>
      </c>
      <c r="L3" s="3">
        <v>12</v>
      </c>
      <c r="M3" s="3">
        <v>13</v>
      </c>
      <c r="N3" s="3">
        <v>14</v>
      </c>
      <c r="O3" s="3">
        <v>15</v>
      </c>
    </row>
    <row r="4" spans="1:15" ht="30" x14ac:dyDescent="0.25">
      <c r="A4" s="3">
        <v>11</v>
      </c>
      <c r="B4" s="3"/>
      <c r="C4" s="3" t="s">
        <v>22</v>
      </c>
      <c r="D4" s="5" t="s">
        <v>36</v>
      </c>
      <c r="E4" s="3"/>
      <c r="F4" s="3"/>
      <c r="G4" s="3"/>
      <c r="H4" s="3" t="s">
        <v>18</v>
      </c>
      <c r="I4" s="3"/>
      <c r="J4" s="4">
        <v>5</v>
      </c>
      <c r="K4" s="4"/>
      <c r="L4" s="4">
        <f>K4*((100+N4)/100)</f>
        <v>0</v>
      </c>
      <c r="M4" s="4">
        <f>J4*K4</f>
        <v>0</v>
      </c>
      <c r="N4" s="4"/>
      <c r="O4" s="4">
        <f>J4*L4</f>
        <v>0</v>
      </c>
    </row>
    <row r="5" spans="1:15" x14ac:dyDescent="0.25">
      <c r="E5" s="6"/>
      <c r="I5" t="s">
        <v>20</v>
      </c>
      <c r="J5" s="4"/>
      <c r="K5" s="4"/>
      <c r="L5" s="4"/>
      <c r="M5" s="4">
        <f>SUM(M4:M4)</f>
        <v>0</v>
      </c>
      <c r="N5" s="4"/>
      <c r="O5" s="4">
        <f>SUM(O4:O4)</f>
        <v>0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5"/>
  <sheetViews>
    <sheetView workbookViewId="0">
      <selection activeCell="O5" sqref="O5"/>
    </sheetView>
  </sheetViews>
  <sheetFormatPr defaultRowHeight="15" x14ac:dyDescent="0.25"/>
  <cols>
    <col min="1" max="1" width="4.5703125" bestFit="1" customWidth="1"/>
    <col min="2" max="2" width="31.7109375" bestFit="1" customWidth="1"/>
    <col min="3" max="3" width="18.7109375" bestFit="1" customWidth="1"/>
    <col min="4" max="4" width="100" customWidth="1"/>
    <col min="5" max="5" width="44.7109375" bestFit="1" customWidth="1"/>
    <col min="6" max="6" width="73" bestFit="1" customWidth="1"/>
    <col min="7" max="7" width="20" bestFit="1" customWidth="1"/>
    <col min="8" max="8" width="33" bestFit="1" customWidth="1"/>
    <col min="9" max="9" width="23.42578125" bestFit="1" customWidth="1"/>
    <col min="10" max="10" width="18.7109375" bestFit="1" customWidth="1"/>
    <col min="11" max="11" width="29.42578125" bestFit="1" customWidth="1"/>
    <col min="12" max="12" width="30.5703125" bestFit="1" customWidth="1"/>
    <col min="13" max="13" width="22.28515625" bestFit="1" customWidth="1"/>
    <col min="14" max="14" width="7" bestFit="1" customWidth="1"/>
    <col min="15" max="15" width="23.42578125" bestFit="1" customWidth="1"/>
  </cols>
  <sheetData>
    <row r="1" spans="1:15" ht="18.75" x14ac:dyDescent="0.3">
      <c r="F1" s="1" t="s">
        <v>37</v>
      </c>
    </row>
    <row r="2" spans="1:15" x14ac:dyDescent="0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</row>
    <row r="3" spans="1:15" x14ac:dyDescent="0.25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3">
        <v>9</v>
      </c>
      <c r="J3" s="3">
        <v>10</v>
      </c>
      <c r="K3" s="3">
        <v>11</v>
      </c>
      <c r="L3" s="3">
        <v>12</v>
      </c>
      <c r="M3" s="3">
        <v>13</v>
      </c>
      <c r="N3" s="3">
        <v>14</v>
      </c>
      <c r="O3" s="3">
        <v>15</v>
      </c>
    </row>
    <row r="4" spans="1:15" ht="30" x14ac:dyDescent="0.25">
      <c r="A4" s="3">
        <v>12</v>
      </c>
      <c r="B4" s="3"/>
      <c r="C4" s="3" t="s">
        <v>22</v>
      </c>
      <c r="D4" s="5" t="s">
        <v>38</v>
      </c>
      <c r="E4" s="3"/>
      <c r="F4" s="3"/>
      <c r="G4" s="3"/>
      <c r="H4" s="3" t="s">
        <v>18</v>
      </c>
      <c r="I4" s="3" t="s">
        <v>39</v>
      </c>
      <c r="J4" s="4">
        <v>20</v>
      </c>
      <c r="K4" s="4"/>
      <c r="L4" s="4">
        <f>K4*((100+N4)/100)</f>
        <v>0</v>
      </c>
      <c r="M4" s="4">
        <f>J4*K4</f>
        <v>0</v>
      </c>
      <c r="N4" s="4"/>
      <c r="O4" s="4">
        <f>J4*L4</f>
        <v>0</v>
      </c>
    </row>
    <row r="5" spans="1:15" x14ac:dyDescent="0.25">
      <c r="E5" s="6"/>
      <c r="I5" t="s">
        <v>20</v>
      </c>
      <c r="J5" s="4"/>
      <c r="K5" s="4"/>
      <c r="L5" s="4"/>
      <c r="M5" s="4">
        <f>SUM(M4:M4)</f>
        <v>0</v>
      </c>
      <c r="N5" s="4"/>
      <c r="O5" s="4">
        <f>SUM(O4:O4)</f>
        <v>0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5"/>
  <sheetViews>
    <sheetView workbookViewId="0">
      <selection activeCell="O5" sqref="O5"/>
    </sheetView>
  </sheetViews>
  <sheetFormatPr defaultRowHeight="15" x14ac:dyDescent="0.25"/>
  <cols>
    <col min="1" max="1" width="4.5703125" bestFit="1" customWidth="1"/>
    <col min="2" max="2" width="31.7109375" bestFit="1" customWidth="1"/>
    <col min="3" max="3" width="18.7109375" bestFit="1" customWidth="1"/>
    <col min="4" max="4" width="100" customWidth="1"/>
    <col min="5" max="5" width="44.7109375" bestFit="1" customWidth="1"/>
    <col min="6" max="6" width="73" bestFit="1" customWidth="1"/>
    <col min="7" max="7" width="20" bestFit="1" customWidth="1"/>
    <col min="8" max="8" width="33" bestFit="1" customWidth="1"/>
    <col min="9" max="9" width="23.42578125" bestFit="1" customWidth="1"/>
    <col min="10" max="10" width="18.7109375" bestFit="1" customWidth="1"/>
    <col min="11" max="11" width="29.42578125" bestFit="1" customWidth="1"/>
    <col min="12" max="12" width="30.5703125" bestFit="1" customWidth="1"/>
    <col min="13" max="13" width="22.28515625" bestFit="1" customWidth="1"/>
    <col min="14" max="14" width="7" bestFit="1" customWidth="1"/>
    <col min="15" max="15" width="23.42578125" bestFit="1" customWidth="1"/>
  </cols>
  <sheetData>
    <row r="1" spans="1:15" ht="18.75" x14ac:dyDescent="0.3">
      <c r="F1" s="1" t="s">
        <v>40</v>
      </c>
    </row>
    <row r="2" spans="1:15" x14ac:dyDescent="0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</row>
    <row r="3" spans="1:15" x14ac:dyDescent="0.25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3">
        <v>9</v>
      </c>
      <c r="J3" s="3">
        <v>10</v>
      </c>
      <c r="K3" s="3">
        <v>11</v>
      </c>
      <c r="L3" s="3">
        <v>12</v>
      </c>
      <c r="M3" s="3">
        <v>13</v>
      </c>
      <c r="N3" s="3">
        <v>14</v>
      </c>
      <c r="O3" s="3">
        <v>15</v>
      </c>
    </row>
    <row r="4" spans="1:15" ht="30" x14ac:dyDescent="0.25">
      <c r="A4" s="3">
        <v>13</v>
      </c>
      <c r="B4" s="3"/>
      <c r="C4" s="3" t="s">
        <v>22</v>
      </c>
      <c r="D4" s="5" t="s">
        <v>41</v>
      </c>
      <c r="E4" s="3"/>
      <c r="F4" s="3"/>
      <c r="G4" s="3"/>
      <c r="H4" s="3" t="s">
        <v>18</v>
      </c>
      <c r="I4" s="3"/>
      <c r="J4" s="4">
        <v>100</v>
      </c>
      <c r="K4" s="4"/>
      <c r="L4" s="4">
        <f>K4*((100+N4)/100)</f>
        <v>0</v>
      </c>
      <c r="M4" s="4">
        <f>J4*K4</f>
        <v>0</v>
      </c>
      <c r="N4" s="4"/>
      <c r="O4" s="4">
        <f>J4*L4</f>
        <v>0</v>
      </c>
    </row>
    <row r="5" spans="1:15" x14ac:dyDescent="0.25">
      <c r="E5" s="6"/>
      <c r="I5" t="s">
        <v>20</v>
      </c>
      <c r="J5" s="4"/>
      <c r="K5" s="4"/>
      <c r="L5" s="4"/>
      <c r="M5" s="4">
        <f>SUM(M4:M4)</f>
        <v>0</v>
      </c>
      <c r="N5" s="4"/>
      <c r="O5" s="4">
        <f>SUM(O4:O4)</f>
        <v>0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1"/>
  <sheetViews>
    <sheetView topLeftCell="C1" workbookViewId="0"/>
  </sheetViews>
  <sheetFormatPr defaultRowHeight="15" x14ac:dyDescent="0.25"/>
  <cols>
    <col min="1" max="1" width="45" hidden="1" customWidth="1"/>
    <col min="2" max="2" width="60" hidden="1" customWidth="1"/>
    <col min="3" max="4" width="45" customWidth="1"/>
  </cols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9</vt:i4>
      </vt:variant>
    </vt:vector>
  </HeadingPairs>
  <TitlesOfParts>
    <vt:vector size="9" baseType="lpstr">
      <vt:lpstr>CEFTOLOZAN +TAZOBAKTAM</vt:lpstr>
      <vt:lpstr>CYKLOFOSFAMID</vt:lpstr>
      <vt:lpstr>FLUDARABINA cz. 1</vt:lpstr>
      <vt:lpstr>FLUDARABINA cz. 2</vt:lpstr>
      <vt:lpstr>LEKI RÓŻNE</vt:lpstr>
      <vt:lpstr>MERKAPTOPURYNA</vt:lpstr>
      <vt:lpstr>MITOMYCYNA</vt:lpstr>
      <vt:lpstr>ONKO BCG</vt:lpstr>
      <vt:lpstr>Kryteria oceny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user</cp:lastModifiedBy>
  <dcterms:created xsi:type="dcterms:W3CDTF">2019-02-21T11:37:28Z</dcterms:created>
  <dcterms:modified xsi:type="dcterms:W3CDTF">2019-02-21T11:37:43Z</dcterms:modified>
  <cp:category/>
</cp:coreProperties>
</file>