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61 PN 22 Implanty do endoprotezoplastyki stawów biodrowych\(1)Przygotowanie postępowania\"/>
    </mc:Choice>
  </mc:AlternateContent>
  <xr:revisionPtr revIDLastSave="0" documentId="13_ncr:1_{5DF0D029-3781-43B0-98F7-238D6F39B5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mplanty do endoprotezoplastyk" sheetId="1" r:id="rId1"/>
    <sheet name="Implanty do endoprotezoplasty 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L9" i="2"/>
  <c r="O9" i="2" s="1"/>
  <c r="O8" i="2"/>
  <c r="M8" i="2"/>
  <c r="L8" i="2"/>
  <c r="O7" i="2"/>
  <c r="M7" i="2"/>
  <c r="L7" i="2"/>
  <c r="M6" i="2"/>
  <c r="L6" i="2"/>
  <c r="O6" i="2" s="1"/>
  <c r="M5" i="2"/>
  <c r="L5" i="2"/>
  <c r="O5" i="2" s="1"/>
  <c r="O4" i="2"/>
  <c r="M4" i="2"/>
  <c r="M10" i="2" s="1"/>
  <c r="L4" i="2"/>
  <c r="M7" i="1"/>
  <c r="L7" i="1"/>
  <c r="O7" i="1" s="1"/>
  <c r="O6" i="1"/>
  <c r="M6" i="1"/>
  <c r="L6" i="1"/>
  <c r="O5" i="1"/>
  <c r="M5" i="1"/>
  <c r="M8" i="1" s="1"/>
  <c r="L5" i="1"/>
  <c r="M4" i="1"/>
  <c r="L4" i="1"/>
  <c r="O4" i="1" s="1"/>
  <c r="O8" i="1" s="1"/>
  <c r="O10" i="2" l="1"/>
</calcChain>
</file>

<file path=xl/sharedStrings.xml><?xml version="1.0" encoding="utf-8"?>
<sst xmlns="http://schemas.openxmlformats.org/spreadsheetml/2006/main" count="64" uniqueCount="27">
  <si>
    <t>Implanty do endoprotezoplastyki stawów biodrowych CERAMIKA/POLIETYLEN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</si>
  <si>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</si>
  <si>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</si>
  <si>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</si>
  <si>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</si>
  <si>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</si>
  <si>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</si>
  <si>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</si>
  <si>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</si>
  <si>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</si>
  <si>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</si>
  <si>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</si>
  <si>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</si>
  <si>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</si>
  <si>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</si>
  <si>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</si>
  <si>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Trzpień standardowy bezcementowy, ze stopu tytanu, w przekroju o kształcie prostokątnym z zaokrąglonymi krawędziami, zwężający się w kierunku dystalnym, z kanałem po obu stronach, pokryty powłoką porowatego tytanu z hydroksyapatytem lub porowatym tytanem z Si-DLC, kąt nachylenia szyjki α =135 º, o stożku 12/14, trzpień w minimum 11 rozmiarach lub trzpień przynasadowy bezcementowy, ze stopu tytanu, o owalnym przekroju. W części proksymalnej z przewężeniem szyjki zwiększającym zakres ruchu w stawie. W części dystalnej z wypolerowanym podcięciem ułatwiającym wprowadzenie oraz z dwoma kanałkami. Pokryty powłoką tytanu z hydroksyapatytem lub powłoką tytanu z Si-DLC, kąt nachylenia szyjki α =130 º, o stożku 12/14, trzpień w minimum 9 rozmiarach</t>
  </si>
  <si>
    <t>szt.</t>
  </si>
  <si>
    <t>Panewka bezcementowa, ze stopu tytanu pokrytego tytanem z hydroksyapatytem lub tytanem z Si-DLC,  z wpustkami w postaci ząbków umożliwiającymi pierwotną stabilizację. Dostępna w wersji bezotworowej oraz z 3 otworami pod śruby kotwiczące z zaślepkami. Panewka o średnicy od 44mm do 70 mm, w  minimum 14 rozmiarach, zapewniająca możliwość zamiennego stosowania wkładów polietylenowych i ceramicznych.</t>
  </si>
  <si>
    <t>Wkład polietylenowy - z UHMWPE z witaminą E, o średnicy wewnętrznej 28mm, 32mm lub 36mm, standardowy lub antyluksacyjny o kącie kołnierza 15 º ze znacznikiem. Wkład polietylenowy i panewka pakowane osobno.</t>
  </si>
  <si>
    <t>Głowa ceramiczna Biolox Delta, o średnicy 28mm (dostępna w 3 rozmiarach S,M,L) oraz o średnicy 32mm lub 36mm, dostępna w co najmniej 4 rozmiarach (S, M, L, XL)</t>
  </si>
  <si>
    <t>Razem</t>
  </si>
  <si>
    <t>Implanty do endoprotezoplastyki stawów biodrowych METAL/POLIETYLEN</t>
  </si>
  <si>
    <t>wkręt panewkowy o średnicy 6,5mm i długościach od 15 mm do 80mm</t>
  </si>
  <si>
    <t>wkład ceramiczny Biolox delta, o średnicy wewnętrznej 28,32,36mm</t>
  </si>
  <si>
    <t>Głowa metalowa - ze stopu CoCrMo, o średnicy 28mm, 32mm lub 36mm, dostępna w 5 rozmiarach (S, M, L, XL, XXL)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</si>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</sst>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workbookViewId="0">
      <selection activeCell="I11" sqref="I1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26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210" x14ac:dyDescent="0.25">
      <c r="A4" s="2">
        <v>1</v>
      </c>
      <c r="B4" s="2"/>
      <c r="C4" s="2" t="s">
        <v>15</v>
      </c>
      <c r="D4" s="5" t="s">
        <v>16</v>
      </c>
      <c r="E4" s="2"/>
      <c r="F4" s="2"/>
      <c r="G4" s="2"/>
      <c r="H4" s="2" t="s">
        <v>17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05" x14ac:dyDescent="0.25">
      <c r="A5" s="2">
        <v>2</v>
      </c>
      <c r="B5" s="2"/>
      <c r="C5" s="2" t="s">
        <v>15</v>
      </c>
      <c r="D5" s="5" t="s">
        <v>18</v>
      </c>
      <c r="E5" s="2"/>
      <c r="F5" s="2"/>
      <c r="G5" s="2"/>
      <c r="H5" s="2" t="s">
        <v>17</v>
      </c>
      <c r="I5" s="2"/>
      <c r="J5" s="3">
        <v>1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60" x14ac:dyDescent="0.25">
      <c r="A6" s="2">
        <v>3</v>
      </c>
      <c r="B6" s="2"/>
      <c r="C6" s="2" t="s">
        <v>15</v>
      </c>
      <c r="D6" s="5" t="s">
        <v>19</v>
      </c>
      <c r="E6" s="2"/>
      <c r="F6" s="2"/>
      <c r="G6" s="2"/>
      <c r="H6" s="2" t="s">
        <v>17</v>
      </c>
      <c r="I6" s="2"/>
      <c r="J6" s="3">
        <v>1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45" x14ac:dyDescent="0.25">
      <c r="A7" s="2">
        <v>4</v>
      </c>
      <c r="B7" s="2"/>
      <c r="C7" s="2" t="s">
        <v>15</v>
      </c>
      <c r="D7" s="5" t="s">
        <v>20</v>
      </c>
      <c r="E7" s="2"/>
      <c r="F7" s="2"/>
      <c r="G7" s="2"/>
      <c r="H7" s="2" t="s">
        <v>17</v>
      </c>
      <c r="I7" s="2"/>
      <c r="J7" s="3">
        <v>20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21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"/>
  <sheetViews>
    <sheetView tabSelected="1" workbookViewId="0">
      <selection activeCell="E6" sqref="E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22</v>
      </c>
    </row>
    <row r="2" spans="1:16" ht="5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26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30" x14ac:dyDescent="0.25">
      <c r="A4" s="2">
        <v>5</v>
      </c>
      <c r="B4" s="2"/>
      <c r="C4" s="2" t="s">
        <v>15</v>
      </c>
      <c r="D4" s="5" t="s">
        <v>23</v>
      </c>
      <c r="E4" s="2"/>
      <c r="F4" s="2"/>
      <c r="G4" s="2"/>
      <c r="H4" s="2" t="s">
        <v>17</v>
      </c>
      <c r="I4" s="2"/>
      <c r="J4" s="3">
        <v>20</v>
      </c>
      <c r="K4" s="3"/>
      <c r="L4" s="3">
        <f t="shared" ref="L4:L9" si="0">K4*((100+N4)/100)</f>
        <v>0</v>
      </c>
      <c r="M4" s="3">
        <f t="shared" ref="M4:M9" si="1">J4*K4</f>
        <v>0</v>
      </c>
      <c r="N4" s="3"/>
      <c r="O4" s="3">
        <f t="shared" ref="O4:O9" si="2">J4*L4</f>
        <v>0</v>
      </c>
    </row>
    <row r="5" spans="1:16" ht="30" x14ac:dyDescent="0.25">
      <c r="A5" s="2">
        <v>6</v>
      </c>
      <c r="B5" s="2"/>
      <c r="C5" s="2" t="s">
        <v>15</v>
      </c>
      <c r="D5" s="5" t="s">
        <v>24</v>
      </c>
      <c r="E5" s="2"/>
      <c r="F5" s="2"/>
      <c r="G5" s="2"/>
      <c r="H5" s="2" t="s">
        <v>17</v>
      </c>
      <c r="I5" s="2"/>
      <c r="J5" s="3">
        <v>3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210" x14ac:dyDescent="0.25">
      <c r="A6" s="2">
        <v>7</v>
      </c>
      <c r="B6" s="2"/>
      <c r="C6" s="2" t="s">
        <v>15</v>
      </c>
      <c r="D6" s="5" t="s">
        <v>16</v>
      </c>
      <c r="E6" s="2"/>
      <c r="F6" s="2"/>
      <c r="G6" s="2"/>
      <c r="H6" s="2" t="s">
        <v>17</v>
      </c>
      <c r="I6" s="2"/>
      <c r="J6" s="3">
        <v>50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105" x14ac:dyDescent="0.25">
      <c r="A7" s="2">
        <v>8</v>
      </c>
      <c r="B7" s="2"/>
      <c r="C7" s="2" t="s">
        <v>15</v>
      </c>
      <c r="D7" s="5" t="s">
        <v>18</v>
      </c>
      <c r="E7" s="2"/>
      <c r="F7" s="2"/>
      <c r="G7" s="2"/>
      <c r="H7" s="2" t="s">
        <v>17</v>
      </c>
      <c r="I7" s="2"/>
      <c r="J7" s="3">
        <v>50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60" x14ac:dyDescent="0.25">
      <c r="A8" s="2">
        <v>9</v>
      </c>
      <c r="B8" s="2"/>
      <c r="C8" s="2" t="s">
        <v>15</v>
      </c>
      <c r="D8" s="5" t="s">
        <v>19</v>
      </c>
      <c r="E8" s="2"/>
      <c r="F8" s="2"/>
      <c r="G8" s="2"/>
      <c r="H8" s="2" t="s">
        <v>17</v>
      </c>
      <c r="I8" s="2"/>
      <c r="J8" s="3">
        <v>50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30" x14ac:dyDescent="0.25">
      <c r="A9" s="2">
        <v>10</v>
      </c>
      <c r="B9" s="2"/>
      <c r="C9" s="2" t="s">
        <v>15</v>
      </c>
      <c r="D9" s="5" t="s">
        <v>25</v>
      </c>
      <c r="E9" s="2"/>
      <c r="F9" s="2"/>
      <c r="G9" s="2"/>
      <c r="H9" s="2" t="s">
        <v>17</v>
      </c>
      <c r="I9" s="2"/>
      <c r="J9" s="3">
        <v>30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I10" t="s">
        <v>21</v>
      </c>
      <c r="J10" s="3"/>
      <c r="K10" s="3"/>
      <c r="L10" s="3"/>
      <c r="M10" s="3">
        <f>SUM(M4:M9)</f>
        <v>0</v>
      </c>
      <c r="N10" s="3"/>
      <c r="O10" s="3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Implanty do endoprotezoplastyk</vt:lpstr>
      <vt:lpstr>Implanty do endoprotezoplasty 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2022-05-04T10:41:54Z</cp:lastPrinted>
  <dcterms:created xsi:type="dcterms:W3CDTF">2022-05-04T10:29:23Z</dcterms:created>
  <dcterms:modified xsi:type="dcterms:W3CDTF">2022-05-04T11:28:33Z</dcterms:modified>
  <cp:category/>
</cp:coreProperties>
</file>