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mc:AlternateContent xmlns:mc="http://schemas.openxmlformats.org/markup-compatibility/2006">
    <mc:Choice Requires="x15">
      <x15ac:absPath xmlns:x15ac="http://schemas.microsoft.com/office/spreadsheetml/2010/11/ac" url="F:\Postepowania po 18 Pażdziernika\2022\POZA USTAWĄ\77 PU 22 SPRZĘT DLA NEONATOLOGII\"/>
    </mc:Choice>
  </mc:AlternateContent>
  <xr:revisionPtr revIDLastSave="0" documentId="13_ncr:1_{221B3664-E524-4DFE-856D-92318F0E1DC2}" xr6:coauthVersionLast="47" xr6:coauthVersionMax="47" xr10:uidLastSave="{00000000-0000-0000-0000-000000000000}"/>
  <bookViews>
    <workbookView xWindow="-120" yWindow="-120" windowWidth="29040" windowHeight="15840" xr2:uid="{00000000-000D-0000-FFFF-FFFF00000000}"/>
  </bookViews>
  <sheets>
    <sheet name="Sprzęt medyczny jednorazowy" sheetId="1" r:id="rId1"/>
    <sheet name="Sprzęt medyczny jednorazowy do" sheetId="2" r:id="rId2"/>
    <sheet name="Kryteria oceny"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9" i="2" l="1"/>
  <c r="M9" i="2"/>
  <c r="L9" i="2"/>
  <c r="O8" i="2"/>
  <c r="M8" i="2"/>
  <c r="L8" i="2"/>
  <c r="O7" i="2"/>
  <c r="M7" i="2"/>
  <c r="L7" i="2"/>
  <c r="O6" i="2"/>
  <c r="M6" i="2"/>
  <c r="L6" i="2"/>
  <c r="M5" i="2"/>
  <c r="L5" i="2"/>
  <c r="O5" i="2" s="1"/>
  <c r="M4" i="2"/>
  <c r="M10" i="2" s="1"/>
  <c r="L4" i="2"/>
  <c r="O4" i="2" s="1"/>
  <c r="O10" i="2" s="1"/>
  <c r="M29" i="1"/>
  <c r="L29" i="1"/>
  <c r="O29" i="1" s="1"/>
  <c r="M28" i="1"/>
  <c r="L28" i="1"/>
  <c r="O28" i="1" s="1"/>
  <c r="O27" i="1"/>
  <c r="M27" i="1"/>
  <c r="L27" i="1"/>
  <c r="O26" i="1"/>
  <c r="M26" i="1"/>
  <c r="L26" i="1"/>
  <c r="M25" i="1"/>
  <c r="L25" i="1"/>
  <c r="O25" i="1" s="1"/>
  <c r="M24" i="1"/>
  <c r="L24" i="1"/>
  <c r="O24" i="1" s="1"/>
  <c r="O23" i="1"/>
  <c r="M23" i="1"/>
  <c r="L23" i="1"/>
  <c r="O22" i="1"/>
  <c r="M22" i="1"/>
  <c r="L22" i="1"/>
  <c r="M21" i="1"/>
  <c r="L21" i="1"/>
  <c r="O21" i="1" s="1"/>
  <c r="M20" i="1"/>
  <c r="L20" i="1"/>
  <c r="O20" i="1" s="1"/>
  <c r="O19" i="1"/>
  <c r="M19" i="1"/>
  <c r="L19" i="1"/>
  <c r="O18" i="1"/>
  <c r="M18" i="1"/>
  <c r="L18" i="1"/>
  <c r="M17" i="1"/>
  <c r="L17" i="1"/>
  <c r="O17" i="1" s="1"/>
  <c r="M16" i="1"/>
  <c r="L16" i="1"/>
  <c r="O16" i="1" s="1"/>
  <c r="O15" i="1"/>
  <c r="M15" i="1"/>
  <c r="L15" i="1"/>
  <c r="O14" i="1"/>
  <c r="M14" i="1"/>
  <c r="L14" i="1"/>
  <c r="M13" i="1"/>
  <c r="L13" i="1"/>
  <c r="O13" i="1" s="1"/>
  <c r="M12" i="1"/>
  <c r="L12" i="1"/>
  <c r="O12" i="1" s="1"/>
  <c r="O11" i="1"/>
  <c r="M11" i="1"/>
  <c r="L11" i="1"/>
  <c r="O10" i="1"/>
  <c r="M10" i="1"/>
  <c r="L10" i="1"/>
  <c r="M9" i="1"/>
  <c r="L9" i="1"/>
  <c r="O9" i="1" s="1"/>
  <c r="M8" i="1"/>
  <c r="L8" i="1"/>
  <c r="O8" i="1" s="1"/>
  <c r="O7" i="1"/>
  <c r="M7" i="1"/>
  <c r="L7" i="1"/>
  <c r="O6" i="1"/>
  <c r="M6" i="1"/>
  <c r="L6" i="1"/>
  <c r="M5" i="1"/>
  <c r="L5" i="1"/>
  <c r="O5" i="1" s="1"/>
  <c r="M4" i="1"/>
  <c r="M30" i="1" s="1"/>
  <c r="L4" i="1"/>
  <c r="O4" i="1" s="1"/>
  <c r="O30" i="1" s="1"/>
</calcChain>
</file>

<file path=xl/sharedStrings.xml><?xml version="1.0" encoding="utf-8"?>
<sst xmlns="http://schemas.openxmlformats.org/spreadsheetml/2006/main" count="130" uniqueCount="52">
  <si>
    <t>Sprzęt medyczny jednorazowy</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</si>
  <si>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</si>
  <si>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</si>
  <si>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</si>
  <si>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</si>
  <si>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</si>
  <si>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</si>
  <si>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</si>
  <si>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</si>
  <si>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</si>
  <si>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</si>
  <si>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</si>
  <si>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</si>
  <si>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</si>
  <si>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</si>
  <si>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</si>
  <si>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</si>
  <si>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Premicath przezskórny mikrocewnik wprowadzany obwodowo , przeznaczony do przewlekłego stosowania wykonany z poliuretanu, cieniujący w Rtg znaczniki co 1 cm. o rozmiarze 1F(0,15x0,3mm). Cewnik zakończony giętkimi skrzydełkami. Cewnik wprowadzany za pomocą rozrywalnej igły G-24 lub kaniuli G 24 do wyboru przez Zamawiającego. Długości wymagane 8, 15 lub 20 do wyboru .</t>
  </si>
  <si>
    <t>szt.</t>
  </si>
  <si>
    <t>ECC Cewnik silikonowy do żywienia pozajelitowego zakładany przez żyły obwodowe do długotrwałej terapii lekami i płynami do żywienia pozajelitowego dla noworodków z małą i skrajnie małą masą urodzeniową (1000g – 1500g) zakładany przez przezroczystą całkowicie rozrywalną kaniulę teflonową (typu microflesh), pokazującą natychmiast po wkłuciu do żyły wypływ krwi lub przez igłę typu motylek do nakłucia żyły obwodowej, możliwość kontroli cewnika przez promienie Rtg,. znaczniki długości co 1 cm. Rozmiar cewnika 2Fr – Ø zew. 0,6mm 24G    Długość cewnika do wyboru zamawiającego 15cm. Pakowany pojedynczo. Opakowanie łatwe do otwierania w sposób szybki z zachowaniem zasad aseptyki. Widoczna i czytelna data ważności oraz rozmiar.</t>
  </si>
  <si>
    <t>Dwukanałowa rurka intubacyjna do podawania surfaktantu w trakcie ciągłej terapii   oddechowej. Wykonana z bardzo miękkiego nieprzezroczystego (zielona) materiału, z paskiem kontrastującym w Rtg, zakończona pod kątem 30-40 stopni, znacznik co 0,5 cm, cienkościenna z dużą średnicą wewnętrzną. Do długotrwałej intubacji. Rozmiary od 2,0 do 4,5 
                                   2,0 – 5 sztuk /2 lata
                                   2,5 – 5 sztuk  / 2 lata
                                   3,0 – 5 sztuk / 2 lata
                                   3,5 – 5 sztuk /2 lata</t>
  </si>
  <si>
    <t>Trokar 
Cewnik trokar, z dystalną końcówką lejkowatą z otworem bocznym, cieniujący w Rtg, przezroczysty, sztywny, oznaczenie długości, co 1 cm. nasadka zakończona luer-look. Rozmiar średnicy 2,7 mm (8Fr), o długości 8 . Rozmiar średnicy 3,3 mm (10 Fr), o długości  8. Opakowanie łatwe do otwierania w sposób szybki z zachowaniem zasad aseptyki. Widoczna i czytelna data ważności oraz rozmiar.</t>
  </si>
  <si>
    <t>Filtr do żywienia pozajelitowego – lipidy     
- filtr 1,2um o wypełnieniu 2,4ml i przepływie 11ml/min.,
- mały, płaski, łatwy do zamontowania,
- sterylny, pakowany pojedynczo,
- zatrzymuje bakterie, drożdże, grzyby, cząsteczki nieorganiczne i inne mikroorganizmy, zatrzymuje pęcherzyki powietrza,
- przepuszczalny dla lipidów,
- możliwość utrzymania przez 24h,
- zawiera linie o wypełnieniu mikro przed i za filtrem,
- wyposażony w zacisk odcinający dopływ płynów.</t>
  </si>
  <si>
    <t>6. Filtr do żywienia pozajelitowego – krystaloidy     
- zawiera linie o wypełnieniu mikro przed i za filtrem,
- filtr 0,22um o wypełnieniu 0,6 – 0,8ml,
- o przepływie  do 30ml/min,
-  długość linii do 25cm,
- wyposażony w zacisk odcinający dopływ płynów,
- mały, płaski, łatwy do zamontowania,
- sterylny, pakowany pojedynczo,
- zatrzymuje bakterie, drożdże, grzyby, cząsteczki nieorganiczne i inne mikroorganizmy, zatrzymuje pęcherzyki powietrza,
- możliwość utrzymania przez 96h</t>
  </si>
  <si>
    <t>Gotowy zestaw do żywienia noworodka, składający się z 96 godzinnego filtra 0,22 µ do usuwania zakażeń mikrobiologicznych, związanych z endotoksynami, cząsteczkami oraz powietrzem. Z dodatkowym bezigłowym portem dostępnym poniżej filtra, oraz dwoma dostępami powyżej filtra zakończonymi systemem bezigłowym. Wyposażony dodatkowo                 w zawory zwrotne i zaciski</t>
  </si>
  <si>
    <t>Cewnik pępkowy długoterminowy do 14 dni dożylny i dotętniczy- kontrastujący                       w promieniach rtg. Atraumatyczna końcówka cewnika. Cewnik jednokanałowy wykonany                            z poliuretanu, znaczniki numeryczne co 1 cm na długości od 4 do 25 cm, wyposażony w kranik Luer Lock, z kolorystycznym oznaczeniem (żyła, tętnica)
2,5 F – 40 sztuk
3,5 F – 60 sztuk</t>
  </si>
  <si>
    <t>Cewnik pępkowy długoterminowy do 14 dni dożylny i dotętniczy- kontrastujący                       w promieniach rtg. Atraumatyczna końcówka cewnika. Cewnik jednokanałowy wykonany                            z poliuretanu, znaczniki numeryczne co 1 cm na długości od 4 do 25 cm, wyposażony w kranik Luer Lock, z kolorystycznym oznaczeniem (żyła, tętnica)
    4F, 5 F – dł. 40 cm</t>
  </si>
  <si>
    <t>Cewnik pępkowy krótkoterminowy do 48h- dożylny i dotętniczy-kontrastujący w promieniach rtg.
Cewnik jednokanałowy wykonany z medycznego PCV, znacznik długości cewnika co 1cm.
        3,5F – 65 sztuk
        4F     - 5 sztuk        5F     - 5 sztuk
        6F     - 5 sztuk</t>
  </si>
  <si>
    <t>Zestaw do transfuzji wymiennej. Skład zestawu:  
-1 kaniula pępkowa o rozmiarze 5F
-1 kaniula pępkowa o rozmiarze 7F
-2 strzykawki 20ml
-1 strzykawka10ml
-1 igła 0,5x15
-1 pojemnik
-1 zestaw do przetaczania krwi
-1 linijka 
-3 gaziki
-1 serweta
-1 para rękawiczek
-1 karta kontrolna
-1 dren do odprowadzania krwi
-1 czterodrożny kranik z lateksowym łącznikiem do podawania leków.</t>
  </si>
  <si>
    <t>Worek chroniący dzieci przed utratą ciepła wykonany z miękkiego polietylenu                      w rozmiarze 38x30 cm, 44x38 cm, 50x38 cm do wyboru przez Zamawiającego z kapturkiem                  (z możliwością regulacji), zapięciem rzepowym ułatwiającym włożenie dziecka oraz miękką podkładką pod plecy.</t>
  </si>
  <si>
    <t>Sterylna igła do nakłucia lędźwiowego dla noworodków, ostrze typu Quineke. Igła i mandryn ze stali szlachetnej z oprawką z tworzywa sztucznego, przezroczysta nasadka igły. Rozmiar 25G, 0,53 x 30 mm. Rozmiar 22G, 0,72 x 38 mm. Pakowana pojedynczo. Opakowanie łatwe do otwierania w sposób szybki z zachowaniem zasad aseptyki.</t>
  </si>
  <si>
    <t>Łącznik Luer lock męski – choinka do łączenia zestawów do żywienia z sondą zakończoną lejkowato</t>
  </si>
  <si>
    <t>Zamknięty system bezigłowy z drenem przedłużającym 10 cm posiadający wbudowany w obudowę mechanizm sprężynowy zapewniający po użyciu automatyczne szczelne zamknięcie membrany , objętość wypełnienia 0,02 ml nieprzeźroczysty, zapobiega cofaniu się krwi i leków do drenu, łatwa i optymalną dezynfekcja membrany wykonanej z silikonu wszystkimi stosowanymi środkami w szpitalach. Prosty tor przepływu, jałowy, może być używany przez 7 dni lub 720 aktywacji. System nie zawiera ftalanów, latexu, pirogenów. O przepływie max. 600 ml/min oraz dodatkowe dojście zakończone kauczukową membraną. Kompatybilny ze wszystkimi lekami dostępnymi na rynku. Opakowanie folia papier.</t>
  </si>
  <si>
    <t>Neonatologiczny zestaw do zakładania cewników typu PICC.
 W skład zestawu wchodzi: 1 opakowanie zewnętrzne, 2 obłożenia 75x45 cm adhezyjne, 1 niebieskie kleszcze przygotowawcze, 2 taśmy mierzące, 2 opatrunki tagaderm 4x4 cm, 1 opaska uciskowa neonatologiczna, 4 kuliste waciki, 2 ręczniki, 1 przezroczyste, rozdzieralne  (easy peel) obłożenie 40x40 cm, 1 nożyczki neonatologiczne 9 cm, 1 kleszcze neonatologiczne proste 10 cm, 1 kleszcze neonatologiczne zagięte 10 cm, 5 wacików 7,5x7,5 cm, 2 miseczki na płyny, 1 taca 20x15x4 cm, 1 paczka małych stripów.</t>
  </si>
  <si>
    <t>Ustny cewnik dotchawiczy, przeznaczony do podawania surfaktantu u noworodka.   Jednorazowy, sterylny, roz. 6 Fr o długości 20 cm, mała przestrzeń martwa (0,2 ml); znakowanie co 1 cm, miękka atraumatyczna 2 cm końcówka dystalna, delikatnie załamana (30 stopni )dla łatwiejszego wprowadzania, pakowany pojedynczo</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</si>
  <si>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2,5 ml. Pakowana pojedynczo.</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</si>
  <si>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5 ml. Pakowana pojedynczo. 0,70 zł netto za szt.</t>
  </si>
  <si>
    <t>. Strzykawka bezpieczna do żywienia enteralnego zakończenie centryczne pojemność 10ml,skala co 0,2ml, z końcówką doustno-dojelitową, łącznik bezpieczny w systemie Nutrisafe, kompatybilna z cewnikami do żywienia enteralnego i koreczkami do żywienia enteralnego, kolor tłoka fioletowy i napis &amp;quot;enteral&amp;quot;, sterylna, jednorazowego użycia, pakowana pojedynczo.</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</si>
  <si>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20 ml. Pakowana pojedynczo.</t>
  </si>
  <si>
    <t>Strzykawka koncentryczna przeznaczona do bezpiecznego żywienia enteralnego jednorazowego użycia, niekompatybilna z systemem luer-lock,  lock i ENFit. Strzykawki sterylne z końcówką doustno/dojelitową z możliwością podłączenia do bezpiecznej sondy. Cecha wyróżniająca strzykawkę to kolor tłoka lub napis enteral. Pojemność 60 ml. Pakowana pojedynczo.</t>
  </si>
  <si>
    <t>Korek zabezpieczający strzykawkę do bezpiecznego żywienia, kolor fioletowy, pakowany pojedynczo.</t>
  </si>
  <si>
    <t>Bezpieczne cewniki do karmienia enteralnego sterylne, rozmiar 4Fr, 5Fr,  6Fr i 8Fr długość 40, 50, 75 i 125 cm, wykonane z PVC bez DEHP, bez lateksu, z linią RTG, skala od 5cm do co najmniej 25cm, z podziałką co 1cm, z opisem liczbowym. Końcówka proksymalna cewnika zaoblona, z otworami bocznymi, naprzemianległymi, odcinek dystalny cewnika zakończony zatyczką w systemie Nutrisafe. Do użycia co najmniej przez 72h. Opakowanie typu papier folia. Pakowane pojedynczo.</t>
  </si>
  <si>
    <t>Przedłużka do sond, wykonana z PCV, nie zawierająca ftalanów DEHP, bez lateksu, w kolorze fioletowym, długość przedłużki 150 cm, niekompatybilna z systemem luer-lock i lock przeznaczona do żywienia kompatybilnego ze strzykawkami i sondami Nutrisafe 2 (bezpieczna linia)</t>
  </si>
  <si>
    <t>Wielorazowy uchwyt do strzykawek 20 ml i 60 ml ułatwiający karmienie grawitacyjne. Może być przymocowany do łóżka lub do stojaka. Produkt niesterylny.</t>
  </si>
  <si>
    <t>Razem</t>
  </si>
  <si>
    <t>Sprzęt medyczny jednorazowy do pomp infuzyjnych</t>
  </si>
  <si>
    <t>Zestaw bursztynowy do podawania leków światłoczułych do pomp infuzyjnych objętościowych ALARIS GW z wbudwanym w linię zaworem anti-syphon, kompatybilny z niniejszymi pompami. Produkt jednorazowego użycia, sterylny. Pozbawiony latexu i DEHP.</t>
  </si>
  <si>
    <t>Zestaw przeźroczysty do pomp infuzyjnych strzykawkowych ALARIS CC  z wbudowanym   w linię dyskiem Alaris, kompatybilny z niniejszymi pompami. Produkt jednorazowego użycia, sterylny. Pozbawiony latexu i DEHP.</t>
  </si>
  <si>
    <t>Zestaw do żywienia  pozajelitowego (do leków światłoczułych)  do pomp infuzyjnych strzykawkowych ALARIS CC  z wbudwanym w linię dyskiem Alaris, kompatybilny z niniejszymi pompami. Produkt jednorazowego użycia, sterylny. Pozbawiony latexu i DEHP.</t>
  </si>
  <si>
    <t>Strzykawka trzyczęściowaLL 20 ml przeźroczysta do pomp infuzyjnych strzykawkowych ALARIS CC,  kompatybilna z niniejszymi pompami. Produkt jednorazowego użycia, sterylny. Pozbawiony latexu i DEHP. .</t>
  </si>
  <si>
    <t>Strzykawka trzyczęściowa LL 50 ml przeźroczysta do pomp infuzyjnych strzykawkowych ALARIS CC,  kompatybilna z niniejszymi pompami. Produkt jednorazowego użycia, sterylny. Pozbawiony latexu i DEHP.</t>
  </si>
  <si>
    <t>Strzykawka trzyczęściowaLL 50 ml zapewniająca ochronę przed światłem do pomp infuzyjnych strzykawkowych ALARIS CC,  kompatybilna z niniejszymi pompami. Produkt jednorazowego użycia, sterylny. Pozbawiony latexu i DEHP.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</si>
</sst>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workbookViewId="0">
      <selection activeCell="F5" sqref="F5"/>
    </sheetView>
  </sheetViews>
  <sheetFormatPr defaultRowHeight="15" x14ac:dyDescent="0.25"/>
  <cols>
    <col min="1" max="1" width="4.5703125" bestFit="1" customWidth="1"/>
    <col min="2" max="2" width="16" customWidth="1"/>
    <col min="3" max="3" width="12.28515625" customWidth="1"/>
    <col min="4" max="4" width="53.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0</v>
      </c>
    </row>
    <row r="2" spans="1:15"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5"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5" s="6" customFormat="1" ht="120" x14ac:dyDescent="0.25">
      <c r="A4" s="3">
        <v>1</v>
      </c>
      <c r="B4" s="3"/>
      <c r="C4" s="3" t="s">
        <v>16</v>
      </c>
      <c r="D4" s="3" t="s">
        <v>17</v>
      </c>
      <c r="E4" s="3"/>
      <c r="F4" s="3"/>
      <c r="G4" s="3"/>
      <c r="H4" s="3" t="s">
        <v>18</v>
      </c>
      <c r="I4" s="3"/>
      <c r="J4" s="8">
        <v>40</v>
      </c>
      <c r="K4" s="8"/>
      <c r="L4" s="8">
        <f t="shared" ref="L4:L29" si="0">K4*((100+N4)/100)</f>
        <v>0</v>
      </c>
      <c r="M4" s="8">
        <f t="shared" ref="M4:M29" si="1">J4*K4</f>
        <v>0</v>
      </c>
      <c r="N4" s="8"/>
      <c r="O4" s="8">
        <f t="shared" ref="O4:O29" si="2">J4*L4</f>
        <v>0</v>
      </c>
    </row>
    <row r="5" spans="1:15" s="6" customFormat="1" ht="210" x14ac:dyDescent="0.25">
      <c r="A5" s="3">
        <v>2</v>
      </c>
      <c r="B5" s="3"/>
      <c r="C5" s="3" t="s">
        <v>16</v>
      </c>
      <c r="D5" s="3" t="s">
        <v>19</v>
      </c>
      <c r="E5" s="3"/>
      <c r="F5" s="3"/>
      <c r="G5" s="3"/>
      <c r="H5" s="3" t="s">
        <v>18</v>
      </c>
      <c r="I5" s="3"/>
      <c r="J5" s="8">
        <v>10</v>
      </c>
      <c r="K5" s="8"/>
      <c r="L5" s="8">
        <f t="shared" si="0"/>
        <v>0</v>
      </c>
      <c r="M5" s="8">
        <f t="shared" si="1"/>
        <v>0</v>
      </c>
      <c r="N5" s="8"/>
      <c r="O5" s="8">
        <f t="shared" si="2"/>
        <v>0</v>
      </c>
    </row>
    <row r="6" spans="1:15" s="6" customFormat="1" ht="165" x14ac:dyDescent="0.25">
      <c r="A6" s="3">
        <v>3</v>
      </c>
      <c r="B6" s="3"/>
      <c r="C6" s="3" t="s">
        <v>16</v>
      </c>
      <c r="D6" s="3" t="s">
        <v>20</v>
      </c>
      <c r="E6" s="3"/>
      <c r="F6" s="3"/>
      <c r="G6" s="3"/>
      <c r="H6" s="3" t="s">
        <v>18</v>
      </c>
      <c r="I6" s="3"/>
      <c r="J6" s="8">
        <v>20</v>
      </c>
      <c r="K6" s="8"/>
      <c r="L6" s="8">
        <f t="shared" si="0"/>
        <v>0</v>
      </c>
      <c r="M6" s="8">
        <f t="shared" si="1"/>
        <v>0</v>
      </c>
      <c r="N6" s="8"/>
      <c r="O6" s="8">
        <f t="shared" si="2"/>
        <v>0</v>
      </c>
    </row>
    <row r="7" spans="1:15" s="6" customFormat="1" ht="120" x14ac:dyDescent="0.25">
      <c r="A7" s="3">
        <v>4</v>
      </c>
      <c r="B7" s="3"/>
      <c r="C7" s="3" t="s">
        <v>16</v>
      </c>
      <c r="D7" s="3" t="s">
        <v>21</v>
      </c>
      <c r="E7" s="3"/>
      <c r="F7" s="3"/>
      <c r="G7" s="3"/>
      <c r="H7" s="3" t="s">
        <v>18</v>
      </c>
      <c r="I7" s="3"/>
      <c r="J7" s="8">
        <v>6</v>
      </c>
      <c r="K7" s="8"/>
      <c r="L7" s="8">
        <f t="shared" si="0"/>
        <v>0</v>
      </c>
      <c r="M7" s="8">
        <f t="shared" si="1"/>
        <v>0</v>
      </c>
      <c r="N7" s="8"/>
      <c r="O7" s="8">
        <f t="shared" si="2"/>
        <v>0</v>
      </c>
    </row>
    <row r="8" spans="1:15" s="6" customFormat="1" ht="165" x14ac:dyDescent="0.25">
      <c r="A8" s="3">
        <v>5</v>
      </c>
      <c r="B8" s="3"/>
      <c r="C8" s="3" t="s">
        <v>16</v>
      </c>
      <c r="D8" s="3" t="s">
        <v>22</v>
      </c>
      <c r="E8" s="3"/>
      <c r="F8" s="3"/>
      <c r="G8" s="3"/>
      <c r="H8" s="3" t="s">
        <v>18</v>
      </c>
      <c r="I8" s="3"/>
      <c r="J8" s="8">
        <v>40</v>
      </c>
      <c r="K8" s="8"/>
      <c r="L8" s="8">
        <f t="shared" si="0"/>
        <v>0</v>
      </c>
      <c r="M8" s="8">
        <f t="shared" si="1"/>
        <v>0</v>
      </c>
      <c r="N8" s="8"/>
      <c r="O8" s="8">
        <f t="shared" si="2"/>
        <v>0</v>
      </c>
    </row>
    <row r="9" spans="1:15" s="6" customFormat="1" ht="180" x14ac:dyDescent="0.25">
      <c r="A9" s="3">
        <v>6</v>
      </c>
      <c r="B9" s="3"/>
      <c r="C9" s="3" t="s">
        <v>16</v>
      </c>
      <c r="D9" s="3" t="s">
        <v>23</v>
      </c>
      <c r="E9" s="3"/>
      <c r="F9" s="3"/>
      <c r="G9" s="3"/>
      <c r="H9" s="3" t="s">
        <v>18</v>
      </c>
      <c r="I9" s="3"/>
      <c r="J9" s="8">
        <v>100</v>
      </c>
      <c r="K9" s="8"/>
      <c r="L9" s="8">
        <f t="shared" si="0"/>
        <v>0</v>
      </c>
      <c r="M9" s="8">
        <f t="shared" si="1"/>
        <v>0</v>
      </c>
      <c r="N9" s="8"/>
      <c r="O9" s="8">
        <f t="shared" si="2"/>
        <v>0</v>
      </c>
    </row>
    <row r="10" spans="1:15" s="6" customFormat="1" ht="120" x14ac:dyDescent="0.25">
      <c r="A10" s="3">
        <v>7</v>
      </c>
      <c r="B10" s="3"/>
      <c r="C10" s="3" t="s">
        <v>16</v>
      </c>
      <c r="D10" s="3" t="s">
        <v>24</v>
      </c>
      <c r="E10" s="3"/>
      <c r="F10" s="3"/>
      <c r="G10" s="3"/>
      <c r="H10" s="3" t="s">
        <v>18</v>
      </c>
      <c r="I10" s="3"/>
      <c r="J10" s="8">
        <v>100</v>
      </c>
      <c r="K10" s="8"/>
      <c r="L10" s="8">
        <f t="shared" si="0"/>
        <v>0</v>
      </c>
      <c r="M10" s="8">
        <f t="shared" si="1"/>
        <v>0</v>
      </c>
      <c r="N10" s="8"/>
      <c r="O10" s="8">
        <f t="shared" si="2"/>
        <v>0</v>
      </c>
    </row>
    <row r="11" spans="1:15" s="6" customFormat="1" ht="150" x14ac:dyDescent="0.25">
      <c r="A11" s="3">
        <v>8</v>
      </c>
      <c r="B11" s="3"/>
      <c r="C11" s="3" t="s">
        <v>16</v>
      </c>
      <c r="D11" s="3" t="s">
        <v>25</v>
      </c>
      <c r="E11" s="3"/>
      <c r="F11" s="3"/>
      <c r="G11" s="3"/>
      <c r="H11" s="3" t="s">
        <v>18</v>
      </c>
      <c r="I11" s="3"/>
      <c r="J11" s="8">
        <v>100</v>
      </c>
      <c r="K11" s="8"/>
      <c r="L11" s="8">
        <f t="shared" si="0"/>
        <v>0</v>
      </c>
      <c r="M11" s="8">
        <f t="shared" si="1"/>
        <v>0</v>
      </c>
      <c r="N11" s="8"/>
      <c r="O11" s="8">
        <f t="shared" si="2"/>
        <v>0</v>
      </c>
    </row>
    <row r="12" spans="1:15" s="6" customFormat="1" ht="120" x14ac:dyDescent="0.25">
      <c r="A12" s="3">
        <v>9</v>
      </c>
      <c r="B12" s="3"/>
      <c r="C12" s="3" t="s">
        <v>16</v>
      </c>
      <c r="D12" s="3" t="s">
        <v>26</v>
      </c>
      <c r="E12" s="3"/>
      <c r="F12" s="3"/>
      <c r="G12" s="3"/>
      <c r="H12" s="3" t="s">
        <v>18</v>
      </c>
      <c r="I12" s="3"/>
      <c r="J12" s="8">
        <v>10</v>
      </c>
      <c r="K12" s="8"/>
      <c r="L12" s="8">
        <f t="shared" si="0"/>
        <v>0</v>
      </c>
      <c r="M12" s="8">
        <f t="shared" si="1"/>
        <v>0</v>
      </c>
      <c r="N12" s="8"/>
      <c r="O12" s="8">
        <f t="shared" si="2"/>
        <v>0</v>
      </c>
    </row>
    <row r="13" spans="1:15" s="6" customFormat="1" ht="105" x14ac:dyDescent="0.25">
      <c r="A13" s="3">
        <v>10</v>
      </c>
      <c r="B13" s="3"/>
      <c r="C13" s="3" t="s">
        <v>16</v>
      </c>
      <c r="D13" s="3" t="s">
        <v>27</v>
      </c>
      <c r="E13" s="3"/>
      <c r="F13" s="3"/>
      <c r="G13" s="3"/>
      <c r="H13" s="3" t="s">
        <v>18</v>
      </c>
      <c r="I13" s="3"/>
      <c r="J13" s="8">
        <v>80</v>
      </c>
      <c r="K13" s="8"/>
      <c r="L13" s="8">
        <f t="shared" si="0"/>
        <v>0</v>
      </c>
      <c r="M13" s="8">
        <f t="shared" si="1"/>
        <v>0</v>
      </c>
      <c r="N13" s="8"/>
      <c r="O13" s="8">
        <f t="shared" si="2"/>
        <v>0</v>
      </c>
    </row>
    <row r="14" spans="1:15" s="6" customFormat="1" ht="240" x14ac:dyDescent="0.25">
      <c r="A14" s="3">
        <v>11</v>
      </c>
      <c r="B14" s="3"/>
      <c r="C14" s="3" t="s">
        <v>16</v>
      </c>
      <c r="D14" s="3" t="s">
        <v>28</v>
      </c>
      <c r="E14" s="3"/>
      <c r="F14" s="3"/>
      <c r="G14" s="3"/>
      <c r="H14" s="3" t="s">
        <v>18</v>
      </c>
      <c r="I14" s="3"/>
      <c r="J14" s="8">
        <v>1</v>
      </c>
      <c r="K14" s="8"/>
      <c r="L14" s="8">
        <f t="shared" si="0"/>
        <v>0</v>
      </c>
      <c r="M14" s="8">
        <f t="shared" si="1"/>
        <v>0</v>
      </c>
      <c r="N14" s="8"/>
      <c r="O14" s="8">
        <f t="shared" si="2"/>
        <v>0</v>
      </c>
    </row>
    <row r="15" spans="1:15" s="6" customFormat="1" ht="90" x14ac:dyDescent="0.25">
      <c r="A15" s="3">
        <v>12</v>
      </c>
      <c r="B15" s="3"/>
      <c r="C15" s="3" t="s">
        <v>16</v>
      </c>
      <c r="D15" s="3" t="s">
        <v>29</v>
      </c>
      <c r="E15" s="3"/>
      <c r="F15" s="3"/>
      <c r="G15" s="3"/>
      <c r="H15" s="3" t="s">
        <v>18</v>
      </c>
      <c r="I15" s="3"/>
      <c r="J15" s="8">
        <v>20</v>
      </c>
      <c r="K15" s="8"/>
      <c r="L15" s="8">
        <f t="shared" si="0"/>
        <v>0</v>
      </c>
      <c r="M15" s="8">
        <f t="shared" si="1"/>
        <v>0</v>
      </c>
      <c r="N15" s="8"/>
      <c r="O15" s="8">
        <f t="shared" si="2"/>
        <v>0</v>
      </c>
    </row>
    <row r="16" spans="1:15" s="6" customFormat="1" ht="105" x14ac:dyDescent="0.25">
      <c r="A16" s="3">
        <v>13</v>
      </c>
      <c r="B16" s="3"/>
      <c r="C16" s="3" t="s">
        <v>16</v>
      </c>
      <c r="D16" s="3" t="s">
        <v>30</v>
      </c>
      <c r="E16" s="3"/>
      <c r="F16" s="3"/>
      <c r="G16" s="3"/>
      <c r="H16" s="3" t="s">
        <v>18</v>
      </c>
      <c r="I16" s="3"/>
      <c r="J16" s="8">
        <v>30</v>
      </c>
      <c r="K16" s="8"/>
      <c r="L16" s="8">
        <f t="shared" si="0"/>
        <v>0</v>
      </c>
      <c r="M16" s="8">
        <f t="shared" si="1"/>
        <v>0</v>
      </c>
      <c r="N16" s="8"/>
      <c r="O16" s="8">
        <f t="shared" si="2"/>
        <v>0</v>
      </c>
    </row>
    <row r="17" spans="1:16" s="6" customFormat="1" ht="30" x14ac:dyDescent="0.25">
      <c r="A17" s="3">
        <v>14</v>
      </c>
      <c r="B17" s="3"/>
      <c r="C17" s="3" t="s">
        <v>16</v>
      </c>
      <c r="D17" s="3" t="s">
        <v>31</v>
      </c>
      <c r="E17" s="3"/>
      <c r="F17" s="3"/>
      <c r="G17" s="3"/>
      <c r="H17" s="3" t="s">
        <v>18</v>
      </c>
      <c r="I17" s="3"/>
      <c r="J17" s="8">
        <v>10</v>
      </c>
      <c r="K17" s="8"/>
      <c r="L17" s="8">
        <f t="shared" si="0"/>
        <v>0</v>
      </c>
      <c r="M17" s="8">
        <f t="shared" si="1"/>
        <v>0</v>
      </c>
      <c r="N17" s="8"/>
      <c r="O17" s="8">
        <f t="shared" si="2"/>
        <v>0</v>
      </c>
    </row>
    <row r="18" spans="1:16" s="6" customFormat="1" ht="195" x14ac:dyDescent="0.25">
      <c r="A18" s="3">
        <v>15</v>
      </c>
      <c r="B18" s="3"/>
      <c r="C18" s="3" t="s">
        <v>16</v>
      </c>
      <c r="D18" s="3" t="s">
        <v>32</v>
      </c>
      <c r="E18" s="3"/>
      <c r="F18" s="3"/>
      <c r="G18" s="3"/>
      <c r="H18" s="3" t="s">
        <v>18</v>
      </c>
      <c r="I18" s="3"/>
      <c r="J18" s="8">
        <v>40</v>
      </c>
      <c r="K18" s="8"/>
      <c r="L18" s="8">
        <f t="shared" si="0"/>
        <v>0</v>
      </c>
      <c r="M18" s="8">
        <f t="shared" si="1"/>
        <v>0</v>
      </c>
      <c r="N18" s="8"/>
      <c r="O18" s="8">
        <f t="shared" si="2"/>
        <v>0</v>
      </c>
    </row>
    <row r="19" spans="1:16" s="6" customFormat="1" ht="180" x14ac:dyDescent="0.25">
      <c r="A19" s="3">
        <v>16</v>
      </c>
      <c r="B19" s="3"/>
      <c r="C19" s="3" t="s">
        <v>16</v>
      </c>
      <c r="D19" s="3" t="s">
        <v>33</v>
      </c>
      <c r="E19" s="3"/>
      <c r="F19" s="3"/>
      <c r="G19" s="3"/>
      <c r="H19" s="3" t="s">
        <v>18</v>
      </c>
      <c r="I19" s="3"/>
      <c r="J19" s="8">
        <v>80</v>
      </c>
      <c r="K19" s="8"/>
      <c r="L19" s="8">
        <f t="shared" si="0"/>
        <v>0</v>
      </c>
      <c r="M19" s="8">
        <f t="shared" si="1"/>
        <v>0</v>
      </c>
      <c r="N19" s="8"/>
      <c r="O19" s="8">
        <f t="shared" si="2"/>
        <v>0</v>
      </c>
    </row>
    <row r="20" spans="1:16" s="6" customFormat="1" ht="90" x14ac:dyDescent="0.25">
      <c r="A20" s="3">
        <v>17</v>
      </c>
      <c r="B20" s="3"/>
      <c r="C20" s="3" t="s">
        <v>16</v>
      </c>
      <c r="D20" s="3" t="s">
        <v>34</v>
      </c>
      <c r="E20" s="3"/>
      <c r="F20" s="3"/>
      <c r="G20" s="3"/>
      <c r="H20" s="3" t="s">
        <v>18</v>
      </c>
      <c r="I20" s="3"/>
      <c r="J20" s="8">
        <v>3</v>
      </c>
      <c r="K20" s="8"/>
      <c r="L20" s="8">
        <f t="shared" si="0"/>
        <v>0</v>
      </c>
      <c r="M20" s="8">
        <f t="shared" si="1"/>
        <v>0</v>
      </c>
      <c r="N20" s="8"/>
      <c r="O20" s="8">
        <f t="shared" si="2"/>
        <v>0</v>
      </c>
    </row>
    <row r="21" spans="1:16" s="6" customFormat="1" ht="105" x14ac:dyDescent="0.25">
      <c r="A21" s="3">
        <v>18</v>
      </c>
      <c r="B21" s="3"/>
      <c r="C21" s="3" t="s">
        <v>16</v>
      </c>
      <c r="D21" s="3" t="s">
        <v>35</v>
      </c>
      <c r="E21" s="3"/>
      <c r="F21" s="3"/>
      <c r="G21" s="3"/>
      <c r="H21" s="3" t="s">
        <v>18</v>
      </c>
      <c r="I21" s="3"/>
      <c r="J21" s="8">
        <v>200</v>
      </c>
      <c r="K21" s="8"/>
      <c r="L21" s="8">
        <f t="shared" si="0"/>
        <v>0</v>
      </c>
      <c r="M21" s="8">
        <f t="shared" si="1"/>
        <v>0</v>
      </c>
      <c r="N21" s="8"/>
      <c r="O21" s="8">
        <f t="shared" si="2"/>
        <v>0</v>
      </c>
    </row>
    <row r="22" spans="1:16" s="6" customFormat="1" ht="120" x14ac:dyDescent="0.25">
      <c r="A22" s="3">
        <v>19</v>
      </c>
      <c r="B22" s="3"/>
      <c r="C22" s="3" t="s">
        <v>16</v>
      </c>
      <c r="D22" s="3" t="s">
        <v>36</v>
      </c>
      <c r="E22" s="3"/>
      <c r="F22" s="3"/>
      <c r="G22" s="3"/>
      <c r="H22" s="3" t="s">
        <v>18</v>
      </c>
      <c r="I22" s="3"/>
      <c r="J22" s="8">
        <v>200</v>
      </c>
      <c r="K22" s="8"/>
      <c r="L22" s="8">
        <f t="shared" si="0"/>
        <v>0</v>
      </c>
      <c r="M22" s="8">
        <f t="shared" si="1"/>
        <v>0</v>
      </c>
      <c r="N22" s="8"/>
      <c r="O22" s="8">
        <f t="shared" si="2"/>
        <v>0</v>
      </c>
    </row>
    <row r="23" spans="1:16" s="6" customFormat="1" ht="120" x14ac:dyDescent="0.25">
      <c r="A23" s="3">
        <v>20</v>
      </c>
      <c r="B23" s="3"/>
      <c r="C23" s="3" t="s">
        <v>16</v>
      </c>
      <c r="D23" s="3" t="s">
        <v>37</v>
      </c>
      <c r="E23" s="3"/>
      <c r="F23" s="3"/>
      <c r="G23" s="3"/>
      <c r="H23" s="3" t="s">
        <v>18</v>
      </c>
      <c r="I23" s="3"/>
      <c r="J23" s="8">
        <v>300</v>
      </c>
      <c r="K23" s="8"/>
      <c r="L23" s="8">
        <f t="shared" si="0"/>
        <v>0</v>
      </c>
      <c r="M23" s="8">
        <f t="shared" si="1"/>
        <v>0</v>
      </c>
      <c r="N23" s="8"/>
      <c r="O23" s="8">
        <f t="shared" si="2"/>
        <v>0</v>
      </c>
    </row>
    <row r="24" spans="1:16" s="6" customFormat="1" ht="120" x14ac:dyDescent="0.25">
      <c r="A24" s="3">
        <v>21</v>
      </c>
      <c r="B24" s="3"/>
      <c r="C24" s="3" t="s">
        <v>16</v>
      </c>
      <c r="D24" s="3" t="s">
        <v>38</v>
      </c>
      <c r="E24" s="3"/>
      <c r="F24" s="3"/>
      <c r="G24" s="3"/>
      <c r="H24" s="3" t="s">
        <v>18</v>
      </c>
      <c r="I24" s="3"/>
      <c r="J24" s="8">
        <v>300</v>
      </c>
      <c r="K24" s="8"/>
      <c r="L24" s="8">
        <f t="shared" si="0"/>
        <v>0</v>
      </c>
      <c r="M24" s="8">
        <f t="shared" si="1"/>
        <v>0</v>
      </c>
      <c r="N24" s="8"/>
      <c r="O24" s="8">
        <f t="shared" si="2"/>
        <v>0</v>
      </c>
    </row>
    <row r="25" spans="1:16" s="6" customFormat="1" ht="105" x14ac:dyDescent="0.25">
      <c r="A25" s="3">
        <v>22</v>
      </c>
      <c r="B25" s="3"/>
      <c r="C25" s="3" t="s">
        <v>16</v>
      </c>
      <c r="D25" s="3" t="s">
        <v>39</v>
      </c>
      <c r="E25" s="3"/>
      <c r="F25" s="3"/>
      <c r="G25" s="3"/>
      <c r="H25" s="3" t="s">
        <v>18</v>
      </c>
      <c r="I25" s="3"/>
      <c r="J25" s="8">
        <v>300</v>
      </c>
      <c r="K25" s="8"/>
      <c r="L25" s="8">
        <f t="shared" si="0"/>
        <v>0</v>
      </c>
      <c r="M25" s="8">
        <f t="shared" si="1"/>
        <v>0</v>
      </c>
      <c r="N25" s="8"/>
      <c r="O25" s="8">
        <f t="shared" si="2"/>
        <v>0</v>
      </c>
    </row>
    <row r="26" spans="1:16" s="6" customFormat="1" ht="30" x14ac:dyDescent="0.25">
      <c r="A26" s="3">
        <v>23</v>
      </c>
      <c r="B26" s="3"/>
      <c r="C26" s="3" t="s">
        <v>16</v>
      </c>
      <c r="D26" s="3" t="s">
        <v>40</v>
      </c>
      <c r="E26" s="3"/>
      <c r="F26" s="3"/>
      <c r="G26" s="3"/>
      <c r="H26" s="3" t="s">
        <v>18</v>
      </c>
      <c r="I26" s="3"/>
      <c r="J26" s="8">
        <v>200</v>
      </c>
      <c r="K26" s="8"/>
      <c r="L26" s="8">
        <f t="shared" si="0"/>
        <v>0</v>
      </c>
      <c r="M26" s="8">
        <f t="shared" si="1"/>
        <v>0</v>
      </c>
      <c r="N26" s="8"/>
      <c r="O26" s="8">
        <f t="shared" si="2"/>
        <v>0</v>
      </c>
    </row>
    <row r="27" spans="1:16" s="6" customFormat="1" ht="135" x14ac:dyDescent="0.25">
      <c r="A27" s="3">
        <v>24</v>
      </c>
      <c r="B27" s="3"/>
      <c r="C27" s="3" t="s">
        <v>16</v>
      </c>
      <c r="D27" s="3" t="s">
        <v>41</v>
      </c>
      <c r="E27" s="3"/>
      <c r="F27" s="3"/>
      <c r="G27" s="3"/>
      <c r="H27" s="3" t="s">
        <v>18</v>
      </c>
      <c r="I27" s="3"/>
      <c r="J27" s="8">
        <v>500</v>
      </c>
      <c r="K27" s="8"/>
      <c r="L27" s="8">
        <f t="shared" si="0"/>
        <v>0</v>
      </c>
      <c r="M27" s="8">
        <f t="shared" si="1"/>
        <v>0</v>
      </c>
      <c r="N27" s="8"/>
      <c r="O27" s="8">
        <f t="shared" si="2"/>
        <v>0</v>
      </c>
    </row>
    <row r="28" spans="1:16" s="6" customFormat="1" ht="75" x14ac:dyDescent="0.25">
      <c r="A28" s="3">
        <v>25</v>
      </c>
      <c r="B28" s="3"/>
      <c r="C28" s="3" t="s">
        <v>16</v>
      </c>
      <c r="D28" s="3" t="s">
        <v>42</v>
      </c>
      <c r="E28" s="3"/>
      <c r="F28" s="3"/>
      <c r="G28" s="3"/>
      <c r="H28" s="3" t="s">
        <v>18</v>
      </c>
      <c r="I28" s="3"/>
      <c r="J28" s="8">
        <v>200</v>
      </c>
      <c r="K28" s="8"/>
      <c r="L28" s="8">
        <f t="shared" si="0"/>
        <v>0</v>
      </c>
      <c r="M28" s="8">
        <f t="shared" si="1"/>
        <v>0</v>
      </c>
      <c r="N28" s="8"/>
      <c r="O28" s="8">
        <f t="shared" si="2"/>
        <v>0</v>
      </c>
    </row>
    <row r="29" spans="1:16" s="6" customFormat="1" ht="60" x14ac:dyDescent="0.25">
      <c r="A29" s="3">
        <v>26</v>
      </c>
      <c r="B29" s="3"/>
      <c r="C29" s="3" t="s">
        <v>16</v>
      </c>
      <c r="D29" s="3" t="s">
        <v>43</v>
      </c>
      <c r="E29" s="3"/>
      <c r="F29" s="3"/>
      <c r="G29" s="3"/>
      <c r="H29" s="3" t="s">
        <v>18</v>
      </c>
      <c r="I29" s="3"/>
      <c r="J29" s="8">
        <v>4</v>
      </c>
      <c r="K29" s="8"/>
      <c r="L29" s="8">
        <f t="shared" si="0"/>
        <v>0</v>
      </c>
      <c r="M29" s="8">
        <f t="shared" si="1"/>
        <v>0</v>
      </c>
      <c r="N29" s="8"/>
      <c r="O29" s="8">
        <f t="shared" si="2"/>
        <v>0</v>
      </c>
    </row>
    <row r="30" spans="1:16" s="6" customFormat="1" x14ac:dyDescent="0.25">
      <c r="I30" s="6" t="s">
        <v>44</v>
      </c>
      <c r="J30" s="8"/>
      <c r="K30" s="8"/>
      <c r="L30" s="8"/>
      <c r="M30" s="8">
        <f>SUM(M4:M29)</f>
        <v>0</v>
      </c>
      <c r="N30" s="8"/>
      <c r="O30" s="8">
        <f>SUM(O4:O29)</f>
        <v>0</v>
      </c>
      <c r="P30"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
  <sheetViews>
    <sheetView workbookViewId="0">
      <selection activeCell="E8" sqref="E8"/>
    </sheetView>
  </sheetViews>
  <sheetFormatPr defaultRowHeight="15" x14ac:dyDescent="0.25"/>
  <cols>
    <col min="1" max="1" width="4.5703125" bestFit="1" customWidth="1"/>
    <col min="2" max="2" width="16" customWidth="1"/>
    <col min="3" max="3" width="12.28515625" customWidth="1"/>
    <col min="4" max="4" width="53.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45</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75" x14ac:dyDescent="0.25">
      <c r="A4" s="3">
        <v>27</v>
      </c>
      <c r="B4" s="3"/>
      <c r="C4" s="3" t="s">
        <v>16</v>
      </c>
      <c r="D4" s="3" t="s">
        <v>46</v>
      </c>
      <c r="E4" s="3"/>
      <c r="F4" s="3"/>
      <c r="G4" s="3"/>
      <c r="H4" s="3" t="s">
        <v>18</v>
      </c>
      <c r="I4" s="3"/>
      <c r="J4" s="8">
        <v>300</v>
      </c>
      <c r="K4" s="8"/>
      <c r="L4" s="8">
        <f t="shared" ref="L4:L9" si="0">K4*((100+N4)/100)</f>
        <v>0</v>
      </c>
      <c r="M4" s="8">
        <f t="shared" ref="M4:M9" si="1">J4*K4</f>
        <v>0</v>
      </c>
      <c r="N4" s="8"/>
      <c r="O4" s="8">
        <f t="shared" ref="O4:O9" si="2">J4*L4</f>
        <v>0</v>
      </c>
    </row>
    <row r="5" spans="1:16" s="6" customFormat="1" ht="75" x14ac:dyDescent="0.25">
      <c r="A5" s="3">
        <v>28</v>
      </c>
      <c r="B5" s="3"/>
      <c r="C5" s="3" t="s">
        <v>16</v>
      </c>
      <c r="D5" s="3" t="s">
        <v>47</v>
      </c>
      <c r="E5" s="3"/>
      <c r="F5" s="3"/>
      <c r="G5" s="3"/>
      <c r="H5" s="3" t="s">
        <v>18</v>
      </c>
      <c r="I5" s="3"/>
      <c r="J5" s="8">
        <v>100</v>
      </c>
      <c r="K5" s="8"/>
      <c r="L5" s="8">
        <f t="shared" si="0"/>
        <v>0</v>
      </c>
      <c r="M5" s="8">
        <f t="shared" si="1"/>
        <v>0</v>
      </c>
      <c r="N5" s="8"/>
      <c r="O5" s="8">
        <f t="shared" si="2"/>
        <v>0</v>
      </c>
    </row>
    <row r="6" spans="1:16" s="6" customFormat="1" ht="90" x14ac:dyDescent="0.25">
      <c r="A6" s="3">
        <v>29</v>
      </c>
      <c r="B6" s="3"/>
      <c r="C6" s="3" t="s">
        <v>16</v>
      </c>
      <c r="D6" s="3" t="s">
        <v>48</v>
      </c>
      <c r="E6" s="3"/>
      <c r="F6" s="3"/>
      <c r="G6" s="3"/>
      <c r="H6" s="3" t="s">
        <v>18</v>
      </c>
      <c r="I6" s="3"/>
      <c r="J6" s="8">
        <v>100</v>
      </c>
      <c r="K6" s="8"/>
      <c r="L6" s="8">
        <f t="shared" si="0"/>
        <v>0</v>
      </c>
      <c r="M6" s="8">
        <f t="shared" si="1"/>
        <v>0</v>
      </c>
      <c r="N6" s="8"/>
      <c r="O6" s="8">
        <f t="shared" si="2"/>
        <v>0</v>
      </c>
    </row>
    <row r="7" spans="1:16" s="6" customFormat="1" ht="60" x14ac:dyDescent="0.25">
      <c r="A7" s="3">
        <v>30</v>
      </c>
      <c r="B7" s="3"/>
      <c r="C7" s="3" t="s">
        <v>16</v>
      </c>
      <c r="D7" s="3" t="s">
        <v>49</v>
      </c>
      <c r="E7" s="3"/>
      <c r="F7" s="3"/>
      <c r="G7" s="3"/>
      <c r="H7" s="3" t="s">
        <v>18</v>
      </c>
      <c r="I7" s="3"/>
      <c r="J7" s="8">
        <v>120</v>
      </c>
      <c r="K7" s="8"/>
      <c r="L7" s="8">
        <f t="shared" si="0"/>
        <v>0</v>
      </c>
      <c r="M7" s="8">
        <f t="shared" si="1"/>
        <v>0</v>
      </c>
      <c r="N7" s="8"/>
      <c r="O7" s="8">
        <f t="shared" si="2"/>
        <v>0</v>
      </c>
    </row>
    <row r="8" spans="1:16" s="6" customFormat="1" ht="60" x14ac:dyDescent="0.25">
      <c r="A8" s="3">
        <v>31</v>
      </c>
      <c r="B8" s="3"/>
      <c r="C8" s="3" t="s">
        <v>16</v>
      </c>
      <c r="D8" s="3" t="s">
        <v>50</v>
      </c>
      <c r="E8" s="3"/>
      <c r="F8" s="3"/>
      <c r="G8" s="3"/>
      <c r="H8" s="3" t="s">
        <v>18</v>
      </c>
      <c r="I8" s="3"/>
      <c r="J8" s="8">
        <v>60</v>
      </c>
      <c r="K8" s="8"/>
      <c r="L8" s="8">
        <f t="shared" si="0"/>
        <v>0</v>
      </c>
      <c r="M8" s="8">
        <f t="shared" si="1"/>
        <v>0</v>
      </c>
      <c r="N8" s="8"/>
      <c r="O8" s="8">
        <f t="shared" si="2"/>
        <v>0</v>
      </c>
    </row>
    <row r="9" spans="1:16" s="6" customFormat="1" ht="75" x14ac:dyDescent="0.25">
      <c r="A9" s="3">
        <v>32</v>
      </c>
      <c r="B9" s="3"/>
      <c r="C9" s="3" t="s">
        <v>16</v>
      </c>
      <c r="D9" s="3" t="s">
        <v>51</v>
      </c>
      <c r="E9" s="3"/>
      <c r="F9" s="3"/>
      <c r="G9" s="3"/>
      <c r="H9" s="3" t="s">
        <v>18</v>
      </c>
      <c r="I9" s="3"/>
      <c r="J9" s="8">
        <v>120</v>
      </c>
      <c r="K9" s="8"/>
      <c r="L9" s="8">
        <f t="shared" si="0"/>
        <v>0</v>
      </c>
      <c r="M9" s="8">
        <f t="shared" si="1"/>
        <v>0</v>
      </c>
      <c r="N9" s="8"/>
      <c r="O9" s="8">
        <f t="shared" si="2"/>
        <v>0</v>
      </c>
    </row>
    <row r="10" spans="1:16" x14ac:dyDescent="0.25">
      <c r="I10" t="s">
        <v>44</v>
      </c>
      <c r="J10" s="2"/>
      <c r="K10" s="2"/>
      <c r="L10" s="2"/>
      <c r="M10" s="2">
        <f>SUM(M4:M9)</f>
        <v>0</v>
      </c>
      <c r="N10" s="2"/>
      <c r="O10" s="2">
        <f>SUM(O4:O9)</f>
        <v>0</v>
      </c>
      <c r="P10"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Sprzęt medyczny jednorazowy</vt:lpstr>
      <vt:lpstr>Sprzęt medyczny jednorazowy do</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2022-05-26T10:03:31Z</dcterms:created>
  <dcterms:modified xsi:type="dcterms:W3CDTF">2022-05-26T10:05:12Z</dcterms:modified>
  <cp:category/>
</cp:coreProperties>
</file>