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25"/>
  <workbookPr codeName="ThisWorkbook"/>
  <mc:AlternateContent xmlns:mc="http://schemas.openxmlformats.org/markup-compatibility/2006">
    <mc:Choice Requires="x15">
      <x15ac:absPath xmlns:x15ac="http://schemas.microsoft.com/office/spreadsheetml/2010/11/ac" url="F:\Postepowania po 18 Pażdziernika\2022\POZA USTAWĄ\83 PU 22 URZADZENIA COVID\"/>
    </mc:Choice>
  </mc:AlternateContent>
  <xr:revisionPtr revIDLastSave="0" documentId="13_ncr:1_{715A9356-CDBC-469C-B04E-5836B2AB35BD}" xr6:coauthVersionLast="47" xr6:coauthVersionMax="47" xr10:uidLastSave="{00000000-0000-0000-0000-000000000000}"/>
  <bookViews>
    <workbookView xWindow="-120" yWindow="-120" windowWidth="29040" windowHeight="15840" firstSheet="6" activeTab="9" xr2:uid="{00000000-000D-0000-FFFF-FFFF00000000}"/>
  </bookViews>
  <sheets>
    <sheet name="Komputerowy system nadzorujący" sheetId="1" r:id="rId1"/>
    <sheet name="Łóżko szpitalne bariatryczne" sheetId="2" r:id="rId2"/>
    <sheet name="Macerator" sheetId="3" r:id="rId3"/>
    <sheet name="Myjnia dezynfektor do narzędzi" sheetId="4" r:id="rId4"/>
    <sheet name="Parawan mobilny RTG" sheetId="5" r:id="rId5"/>
    <sheet name="Przyłóżkowy resuscytator nowor" sheetId="6" r:id="rId6"/>
    <sheet name="Respirator stacjonarno-transpo" sheetId="7" r:id="rId7"/>
    <sheet name="Sterylizator niskotemperaturow" sheetId="8" r:id="rId8"/>
    <sheet name="Urządzenie do fumigacji" sheetId="9" r:id="rId9"/>
    <sheet name="Wózek wsadowy do myjni dezynfe" sheetId="10" r:id="rId10"/>
    <sheet name="Kryteria oceny" sheetId="11" r:id="rId1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4" i="10" l="1"/>
  <c r="O5" i="10" s="1"/>
  <c r="M4" i="10"/>
  <c r="M5" i="10" s="1"/>
  <c r="L4" i="10"/>
  <c r="M5" i="9"/>
  <c r="O4" i="9"/>
  <c r="O5" i="9" s="1"/>
  <c r="M4" i="9"/>
  <c r="L4" i="9"/>
  <c r="M5" i="8"/>
  <c r="M4" i="8"/>
  <c r="L4" i="8"/>
  <c r="O4" i="8" s="1"/>
  <c r="O5" i="8" s="1"/>
  <c r="M4" i="7"/>
  <c r="M5" i="7" s="1"/>
  <c r="L4" i="7"/>
  <c r="O4" i="7" s="1"/>
  <c r="O5" i="7" s="1"/>
  <c r="O4" i="6"/>
  <c r="O5" i="6" s="1"/>
  <c r="M4" i="6"/>
  <c r="M5" i="6" s="1"/>
  <c r="L4" i="6"/>
  <c r="M5" i="5"/>
  <c r="O4" i="5"/>
  <c r="O5" i="5" s="1"/>
  <c r="M4" i="5"/>
  <c r="L4" i="5"/>
  <c r="M6" i="4"/>
  <c r="M5" i="4"/>
  <c r="L5" i="4"/>
  <c r="O5" i="4" s="1"/>
  <c r="O4" i="4"/>
  <c r="O6" i="4" s="1"/>
  <c r="M4" i="4"/>
  <c r="L4" i="4"/>
  <c r="M5" i="3"/>
  <c r="M4" i="3"/>
  <c r="L4" i="3"/>
  <c r="O4" i="3" s="1"/>
  <c r="O5" i="3" s="1"/>
  <c r="M4" i="2"/>
  <c r="M5" i="2" s="1"/>
  <c r="L4" i="2"/>
  <c r="O4" i="2" s="1"/>
  <c r="O5" i="2" s="1"/>
  <c r="O4" i="1"/>
  <c r="O5" i="1" s="1"/>
  <c r="M4" i="1"/>
  <c r="M5" i="1" s="1"/>
  <c r="L4" i="1"/>
</calcChain>
</file>

<file path=xl/sharedStrings.xml><?xml version="1.0" encoding="utf-8"?>
<sst xmlns="http://schemas.openxmlformats.org/spreadsheetml/2006/main" count="222" uniqueCount="39">
  <si>
    <t>Komputerowy system nadzorujący i dokumentujący przebieg dekontaminacji narzędzi i sprzętu, ich obieg, współpracujący z systemem AMMS</t>
  </si>
  <si>
    <t>LP.</t>
  </si>
  <si>
    <t>Nazwa dostawcy - 15 znaków</t>
  </si>
  <si>
    <t>Indeks produktu</t>
  </si>
  <si>
    <t>Przedmiot zakupu - opis</t>
  </si>
  <si>
    <t>Indeks produktu u dostawcy- 20 znaków</t>
  </si>
  <si>
    <t>Nazwa produktu u dostawcy - pełna nazwa handlowa - 120 znaków</t>
  </si>
  <si>
    <t>Nazwa producenta</t>
  </si>
  <si>
    <t>Jednostka miary [op., szt.]</t>
  </si>
  <si>
    <t>Wielkość opakowania</t>
  </si>
  <si>
    <t>Ilość zamawiana</t>
  </si>
  <si>
    <t>Cena jednostk.netto [zł]</t>
  </si>
  <si>
    <t>Cena jednostk.brutto [zł]</t>
  </si>
  <si>
    <t>Wartość netto [zł]</t>
  </si>
  <si>
    <t>VAT %</t>
  </si>
  <si>
    <t>Wartość brutto [zł]</t>
  </si>
  <si>
    <t>080-00</t>
  </si>
  <si>
    <t>szt.</t>
  </si>
  <si>
    <t>Razem</t>
  </si>
  <si>
    <t>Łóżko szpitalne bariatryczne</t>
  </si>
  <si>
    <t>Macerator</t>
  </si>
  <si>
    <t>Myjnia dezynfektor do narzędzi i sprzętu medycznego z wyposażeniem</t>
  </si>
  <si>
    <t>Parawan mobilny RTG</t>
  </si>
  <si>
    <t>Przyłóżkowy resuscytator noworodkowy</t>
  </si>
  <si>
    <t>Respirator stacjonarno-transportowy dla dzieci</t>
  </si>
  <si>
    <t>Sterylizator niskotemperaturowy</t>
  </si>
  <si>
    <t>Urządzenie do fumigacji</t>
  </si>
  <si>
    <t>Wózek wsadowy do myjni dezynfekatora do narzędzi laparoskopowych</t>
  </si>
  <si>
    <t>Kryteria oceny dla postępowania</t>
  </si>
  <si>
    <t>Nazwa kryterium</t>
  </si>
  <si>
    <t>Wartość kryterium</t>
  </si>
  <si>
    <t>PPAFPPCRITERION-629db6d6612a6485874396</t>
  </si>
  <si>
    <t>PPAPPFORPUBLICPROCUREMENT_0001-629db6d63448b888424546</t>
  </si>
  <si>
    <t>Cena</t>
  </si>
  <si>
    <t>PPAFPPCRITERION-629db6d661527148071409</t>
  </si>
  <si>
    <t>Termin</t>
  </si>
  <si>
    <t>Myjnia dezynfektor do narzędzi i sprzętu medycznego z wyposażeniem 1</t>
  </si>
  <si>
    <t>Myjnia dezynfektor do narzędzi i sprzętu medycznego z wyposażeniem 2</t>
  </si>
  <si>
    <t>W przypadku jeśli przedmiot zamówienia wymaga zastosowania w stosunku do niego  różnych stawek podatku VAT (np.  8% i 23 %), wykonawca zostaje uprawniony do modyfikacji arkusza Excel  formularz cenowego (wg. załącznika nr 2 do SWZ), poprzez dodanie w arkuszu dodatkowej pozycji/wiersza,  opatrzonego tym samym numerem pozycji z dodatkiem litery.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</si>
</sst>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4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  <font>
      <u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horizontal="centerContinuous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Continuous"/>
    </xf>
    <xf numFmtId="0" fontId="3" fillId="0" borderId="0" xfId="0" applyFont="1"/>
    <xf numFmtId="0" fontId="2" fillId="2" borderId="1" xfId="0" applyFont="1" applyFill="1" applyBorder="1" applyAlignment="1">
      <alignment horizontal="centerContinuous"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centerContinuous" wrapText="1"/>
    </xf>
    <xf numFmtId="164" fontId="0" fillId="0" borderId="1" xfId="0" applyNumberFormat="1" applyBorder="1" applyAlignment="1">
      <alignment horizontal="center" wrapText="1"/>
    </xf>
    <xf numFmtId="0" fontId="0" fillId="0" borderId="0" xfId="0" applyAlignment="1">
      <alignment horizontal="centerContinuous" wrapText="1"/>
    </xf>
    <xf numFmtId="0" fontId="1" fillId="0" borderId="0" xfId="0" applyFont="1" applyAlignment="1">
      <alignment horizontal="center"/>
    </xf>
    <xf numFmtId="0" fontId="0" fillId="0" borderId="0" xfId="0"/>
    <xf numFmtId="0" fontId="0" fillId="0" borderId="0" xfId="0" applyAlignment="1">
      <alignment horizontal="center" wrapText="1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4"/>
  <sheetViews>
    <sheetView workbookViewId="0">
      <selection activeCell="B10" sqref="B10:G14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41.42578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0</v>
      </c>
    </row>
    <row r="2" spans="1:16" s="7" customFormat="1" ht="45" x14ac:dyDescent="0.25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15</v>
      </c>
    </row>
    <row r="3" spans="1:16" s="7" customFormat="1" x14ac:dyDescent="0.25">
      <c r="A3" s="8">
        <v>1</v>
      </c>
      <c r="B3" s="8">
        <v>2</v>
      </c>
      <c r="C3" s="8">
        <v>3</v>
      </c>
      <c r="D3" s="8">
        <v>4</v>
      </c>
      <c r="E3" s="8">
        <v>5</v>
      </c>
      <c r="F3" s="8">
        <v>6</v>
      </c>
      <c r="G3" s="8">
        <v>7</v>
      </c>
      <c r="H3" s="8">
        <v>8</v>
      </c>
      <c r="I3" s="8">
        <v>9</v>
      </c>
      <c r="J3" s="8">
        <v>10</v>
      </c>
      <c r="K3" s="8">
        <v>11</v>
      </c>
      <c r="L3" s="8">
        <v>12</v>
      </c>
      <c r="M3" s="8">
        <v>13</v>
      </c>
      <c r="N3" s="8">
        <v>14</v>
      </c>
      <c r="O3" s="8">
        <v>15</v>
      </c>
    </row>
    <row r="4" spans="1:16" s="7" customFormat="1" ht="60" x14ac:dyDescent="0.25">
      <c r="A4" s="3">
        <v>1</v>
      </c>
      <c r="B4" s="3"/>
      <c r="C4" s="3" t="s">
        <v>16</v>
      </c>
      <c r="D4" s="3" t="s">
        <v>0</v>
      </c>
      <c r="E4" s="3"/>
      <c r="F4" s="3"/>
      <c r="G4" s="3"/>
      <c r="H4" s="3" t="s">
        <v>17</v>
      </c>
      <c r="I4" s="3"/>
      <c r="J4" s="9">
        <v>1</v>
      </c>
      <c r="K4" s="9"/>
      <c r="L4" s="9">
        <f>K4*((100+N4)/100)</f>
        <v>0</v>
      </c>
      <c r="M4" s="9">
        <f>J4*K4</f>
        <v>0</v>
      </c>
      <c r="N4" s="9"/>
      <c r="O4" s="9">
        <f>J4*L4</f>
        <v>0</v>
      </c>
    </row>
    <row r="5" spans="1:16" x14ac:dyDescent="0.25">
      <c r="I5" t="s">
        <v>18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  <row r="10" spans="1:16" x14ac:dyDescent="0.25">
      <c r="B10" s="13" t="s">
        <v>38</v>
      </c>
      <c r="C10" s="13"/>
      <c r="D10" s="13"/>
      <c r="E10" s="13"/>
      <c r="F10" s="13"/>
      <c r="G10" s="13"/>
    </row>
    <row r="11" spans="1:16" x14ac:dyDescent="0.25">
      <c r="B11" s="13"/>
      <c r="C11" s="13"/>
      <c r="D11" s="13"/>
      <c r="E11" s="13"/>
      <c r="F11" s="13"/>
      <c r="G11" s="13"/>
    </row>
    <row r="12" spans="1:16" x14ac:dyDescent="0.25">
      <c r="B12" s="13"/>
      <c r="C12" s="13"/>
      <c r="D12" s="13"/>
      <c r="E12" s="13"/>
      <c r="F12" s="13"/>
      <c r="G12" s="13"/>
    </row>
    <row r="13" spans="1:16" x14ac:dyDescent="0.25">
      <c r="B13" s="13"/>
      <c r="C13" s="13"/>
      <c r="D13" s="13"/>
      <c r="E13" s="13"/>
      <c r="F13" s="13"/>
      <c r="G13" s="13"/>
    </row>
    <row r="14" spans="1:16" x14ac:dyDescent="0.25">
      <c r="B14" s="13"/>
      <c r="C14" s="13"/>
      <c r="D14" s="13"/>
      <c r="E14" s="13"/>
      <c r="F14" s="13"/>
      <c r="G14" s="13"/>
    </row>
  </sheetData>
  <sheetProtection formatCells="0" formatColumns="0" formatRows="0" insertColumns="0" insertRows="0" insertHyperlinks="0" deleteColumns="0" deleteRows="0" sort="0" autoFilter="0" pivotTables="0"/>
  <mergeCells count="1">
    <mergeCell ref="B10:G14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P14"/>
  <sheetViews>
    <sheetView tabSelected="1" workbookViewId="0">
      <selection activeCell="B10" sqref="B10:G14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41.42578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27</v>
      </c>
    </row>
    <row r="2" spans="1:16" s="7" customFormat="1" ht="45" x14ac:dyDescent="0.25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15</v>
      </c>
    </row>
    <row r="3" spans="1:16" s="7" customFormat="1" x14ac:dyDescent="0.25">
      <c r="A3" s="8">
        <v>1</v>
      </c>
      <c r="B3" s="8">
        <v>2</v>
      </c>
      <c r="C3" s="8">
        <v>3</v>
      </c>
      <c r="D3" s="8">
        <v>4</v>
      </c>
      <c r="E3" s="8">
        <v>5</v>
      </c>
      <c r="F3" s="8">
        <v>6</v>
      </c>
      <c r="G3" s="8">
        <v>7</v>
      </c>
      <c r="H3" s="8">
        <v>8</v>
      </c>
      <c r="I3" s="8">
        <v>9</v>
      </c>
      <c r="J3" s="8">
        <v>10</v>
      </c>
      <c r="K3" s="8">
        <v>11</v>
      </c>
      <c r="L3" s="8">
        <v>12</v>
      </c>
      <c r="M3" s="8">
        <v>13</v>
      </c>
      <c r="N3" s="8">
        <v>14</v>
      </c>
      <c r="O3" s="8">
        <v>15</v>
      </c>
    </row>
    <row r="4" spans="1:16" s="7" customFormat="1" ht="30" x14ac:dyDescent="0.25">
      <c r="A4" s="3">
        <v>11</v>
      </c>
      <c r="B4" s="3"/>
      <c r="C4" s="3" t="s">
        <v>16</v>
      </c>
      <c r="D4" s="3" t="s">
        <v>27</v>
      </c>
      <c r="E4" s="3"/>
      <c r="F4" s="3"/>
      <c r="G4" s="3"/>
      <c r="H4" s="3" t="s">
        <v>17</v>
      </c>
      <c r="I4" s="3"/>
      <c r="J4" s="9">
        <v>1</v>
      </c>
      <c r="K4" s="9"/>
      <c r="L4" s="9">
        <f>K4*((100+N4)/100)</f>
        <v>0</v>
      </c>
      <c r="M4" s="9">
        <f>J4*K4</f>
        <v>0</v>
      </c>
      <c r="N4" s="9"/>
      <c r="O4" s="9">
        <f>J4*L4</f>
        <v>0</v>
      </c>
    </row>
    <row r="5" spans="1:16" x14ac:dyDescent="0.25">
      <c r="I5" t="s">
        <v>18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  <row r="10" spans="1:16" x14ac:dyDescent="0.25">
      <c r="B10" s="13" t="s">
        <v>38</v>
      </c>
      <c r="C10" s="13"/>
      <c r="D10" s="13"/>
      <c r="E10" s="13"/>
      <c r="F10" s="13"/>
      <c r="G10" s="13"/>
    </row>
    <row r="11" spans="1:16" x14ac:dyDescent="0.25">
      <c r="B11" s="13"/>
      <c r="C11" s="13"/>
      <c r="D11" s="13"/>
      <c r="E11" s="13"/>
      <c r="F11" s="13"/>
      <c r="G11" s="13"/>
    </row>
    <row r="12" spans="1:16" x14ac:dyDescent="0.25">
      <c r="B12" s="13"/>
      <c r="C12" s="13"/>
      <c r="D12" s="13"/>
      <c r="E12" s="13"/>
      <c r="F12" s="13"/>
      <c r="G12" s="13"/>
    </row>
    <row r="13" spans="1:16" x14ac:dyDescent="0.25">
      <c r="B13" s="13"/>
      <c r="C13" s="13"/>
      <c r="D13" s="13"/>
      <c r="E13" s="13"/>
      <c r="F13" s="13"/>
      <c r="G13" s="13"/>
    </row>
    <row r="14" spans="1:16" x14ac:dyDescent="0.25">
      <c r="B14" s="13"/>
      <c r="C14" s="13"/>
      <c r="D14" s="13"/>
      <c r="E14" s="13"/>
      <c r="F14" s="13"/>
      <c r="G14" s="13"/>
    </row>
  </sheetData>
  <sheetProtection formatCells="0" formatColumns="0" formatRows="0" insertColumns="0" insertRows="0" insertHyperlinks="0" deleteColumns="0" deleteRows="0" sort="0" autoFilter="0" pivotTables="0"/>
  <mergeCells count="1">
    <mergeCell ref="B10:G14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D4"/>
  <sheetViews>
    <sheetView topLeftCell="C1" workbookViewId="0">
      <selection activeCell="D2" sqref="D2"/>
    </sheetView>
  </sheetViews>
  <sheetFormatPr defaultRowHeight="15" x14ac:dyDescent="0.25"/>
  <cols>
    <col min="1" max="1" width="45" hidden="1" customWidth="1"/>
    <col min="2" max="2" width="60" hidden="1" customWidth="1"/>
    <col min="3" max="4" width="45" customWidth="1"/>
  </cols>
  <sheetData>
    <row r="1" spans="1:4" ht="18.75" x14ac:dyDescent="0.3">
      <c r="C1" s="11" t="s">
        <v>28</v>
      </c>
      <c r="D1" s="12"/>
    </row>
    <row r="2" spans="1:4" x14ac:dyDescent="0.25">
      <c r="C2" s="5" t="s">
        <v>29</v>
      </c>
      <c r="D2" s="5" t="s">
        <v>30</v>
      </c>
    </row>
    <row r="3" spans="1:4" x14ac:dyDescent="0.25">
      <c r="A3" t="s">
        <v>31</v>
      </c>
      <c r="B3" t="s">
        <v>32</v>
      </c>
      <c r="C3" t="s">
        <v>33</v>
      </c>
    </row>
    <row r="4" spans="1:4" x14ac:dyDescent="0.25">
      <c r="A4" t="s">
        <v>34</v>
      </c>
      <c r="B4" t="s">
        <v>32</v>
      </c>
      <c r="C4" t="s">
        <v>35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C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4"/>
  <sheetViews>
    <sheetView workbookViewId="0">
      <selection activeCell="B10" sqref="B10:G14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41.42578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19</v>
      </c>
    </row>
    <row r="2" spans="1:16" s="7" customFormat="1" ht="45" x14ac:dyDescent="0.25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15</v>
      </c>
    </row>
    <row r="3" spans="1:16" s="7" customFormat="1" x14ac:dyDescent="0.25">
      <c r="A3" s="8">
        <v>1</v>
      </c>
      <c r="B3" s="8">
        <v>2</v>
      </c>
      <c r="C3" s="8">
        <v>3</v>
      </c>
      <c r="D3" s="8">
        <v>4</v>
      </c>
      <c r="E3" s="8">
        <v>5</v>
      </c>
      <c r="F3" s="8">
        <v>6</v>
      </c>
      <c r="G3" s="8">
        <v>7</v>
      </c>
      <c r="H3" s="8">
        <v>8</v>
      </c>
      <c r="I3" s="8">
        <v>9</v>
      </c>
      <c r="J3" s="8">
        <v>10</v>
      </c>
      <c r="K3" s="8">
        <v>11</v>
      </c>
      <c r="L3" s="8">
        <v>12</v>
      </c>
      <c r="M3" s="8">
        <v>13</v>
      </c>
      <c r="N3" s="8">
        <v>14</v>
      </c>
      <c r="O3" s="8">
        <v>15</v>
      </c>
    </row>
    <row r="4" spans="1:16" s="7" customFormat="1" x14ac:dyDescent="0.25">
      <c r="A4" s="3">
        <v>2</v>
      </c>
      <c r="B4" s="3"/>
      <c r="C4" s="3" t="s">
        <v>16</v>
      </c>
      <c r="D4" s="3" t="s">
        <v>19</v>
      </c>
      <c r="E4" s="3"/>
      <c r="F4" s="3"/>
      <c r="G4" s="3"/>
      <c r="H4" s="3" t="s">
        <v>17</v>
      </c>
      <c r="I4" s="3"/>
      <c r="J4" s="9">
        <v>1</v>
      </c>
      <c r="K4" s="9"/>
      <c r="L4" s="9">
        <f>K4*((100+N4)/100)</f>
        <v>0</v>
      </c>
      <c r="M4" s="9">
        <f>J4*K4</f>
        <v>0</v>
      </c>
      <c r="N4" s="9"/>
      <c r="O4" s="9">
        <f>J4*L4</f>
        <v>0</v>
      </c>
    </row>
    <row r="5" spans="1:16" x14ac:dyDescent="0.25">
      <c r="I5" t="s">
        <v>18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  <row r="10" spans="1:16" x14ac:dyDescent="0.25">
      <c r="B10" s="13" t="s">
        <v>38</v>
      </c>
      <c r="C10" s="13"/>
      <c r="D10" s="13"/>
      <c r="E10" s="13"/>
      <c r="F10" s="13"/>
      <c r="G10" s="13"/>
    </row>
    <row r="11" spans="1:16" x14ac:dyDescent="0.25">
      <c r="B11" s="13"/>
      <c r="C11" s="13"/>
      <c r="D11" s="13"/>
      <c r="E11" s="13"/>
      <c r="F11" s="13"/>
      <c r="G11" s="13"/>
    </row>
    <row r="12" spans="1:16" x14ac:dyDescent="0.25">
      <c r="B12" s="13"/>
      <c r="C12" s="13"/>
      <c r="D12" s="13"/>
      <c r="E12" s="13"/>
      <c r="F12" s="13"/>
      <c r="G12" s="13"/>
    </row>
    <row r="13" spans="1:16" x14ac:dyDescent="0.25">
      <c r="B13" s="13"/>
      <c r="C13" s="13"/>
      <c r="D13" s="13"/>
      <c r="E13" s="13"/>
      <c r="F13" s="13"/>
      <c r="G13" s="13"/>
    </row>
    <row r="14" spans="1:16" x14ac:dyDescent="0.25">
      <c r="B14" s="13"/>
      <c r="C14" s="13"/>
      <c r="D14" s="13"/>
      <c r="E14" s="13"/>
      <c r="F14" s="13"/>
      <c r="G14" s="13"/>
    </row>
  </sheetData>
  <sheetProtection formatCells="0" formatColumns="0" formatRows="0" insertColumns="0" insertRows="0" insertHyperlinks="0" deleteColumns="0" deleteRows="0" sort="0" autoFilter="0" pivotTables="0"/>
  <mergeCells count="1">
    <mergeCell ref="B10:G1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15"/>
  <sheetViews>
    <sheetView workbookViewId="0">
      <selection activeCell="B11" sqref="B11:G15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41.42578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20</v>
      </c>
    </row>
    <row r="2" spans="1:16" s="7" customFormat="1" ht="45" x14ac:dyDescent="0.25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15</v>
      </c>
    </row>
    <row r="3" spans="1:16" s="7" customFormat="1" x14ac:dyDescent="0.25">
      <c r="A3" s="8">
        <v>1</v>
      </c>
      <c r="B3" s="8">
        <v>2</v>
      </c>
      <c r="C3" s="8">
        <v>3</v>
      </c>
      <c r="D3" s="8">
        <v>4</v>
      </c>
      <c r="E3" s="8">
        <v>5</v>
      </c>
      <c r="F3" s="8">
        <v>6</v>
      </c>
      <c r="G3" s="8">
        <v>7</v>
      </c>
      <c r="H3" s="8">
        <v>8</v>
      </c>
      <c r="I3" s="8">
        <v>9</v>
      </c>
      <c r="J3" s="8">
        <v>10</v>
      </c>
      <c r="K3" s="8">
        <v>11</v>
      </c>
      <c r="L3" s="8">
        <v>12</v>
      </c>
      <c r="M3" s="8">
        <v>13</v>
      </c>
      <c r="N3" s="8">
        <v>14</v>
      </c>
      <c r="O3" s="8">
        <v>15</v>
      </c>
    </row>
    <row r="4" spans="1:16" s="7" customFormat="1" x14ac:dyDescent="0.25">
      <c r="A4" s="3">
        <v>3</v>
      </c>
      <c r="B4" s="3"/>
      <c r="C4" s="3" t="s">
        <v>16</v>
      </c>
      <c r="D4" s="3" t="s">
        <v>20</v>
      </c>
      <c r="E4" s="3"/>
      <c r="F4" s="3"/>
      <c r="G4" s="3"/>
      <c r="H4" s="3" t="s">
        <v>17</v>
      </c>
      <c r="I4" s="3"/>
      <c r="J4" s="9">
        <v>1</v>
      </c>
      <c r="K4" s="9"/>
      <c r="L4" s="9">
        <f>K4*((100+N4)/100)</f>
        <v>0</v>
      </c>
      <c r="M4" s="9">
        <f>J4*K4</f>
        <v>0</v>
      </c>
      <c r="N4" s="9"/>
      <c r="O4" s="9">
        <f>J4*L4</f>
        <v>0</v>
      </c>
    </row>
    <row r="5" spans="1:16" x14ac:dyDescent="0.25">
      <c r="I5" t="s">
        <v>18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  <row r="11" spans="1:16" x14ac:dyDescent="0.25">
      <c r="B11" s="13" t="s">
        <v>38</v>
      </c>
      <c r="C11" s="13"/>
      <c r="D11" s="13"/>
      <c r="E11" s="13"/>
      <c r="F11" s="13"/>
      <c r="G11" s="13"/>
    </row>
    <row r="12" spans="1:16" x14ac:dyDescent="0.25">
      <c r="B12" s="13"/>
      <c r="C12" s="13"/>
      <c r="D12" s="13"/>
      <c r="E12" s="13"/>
      <c r="F12" s="13"/>
      <c r="G12" s="13"/>
    </row>
    <row r="13" spans="1:16" x14ac:dyDescent="0.25">
      <c r="B13" s="13"/>
      <c r="C13" s="13"/>
      <c r="D13" s="13"/>
      <c r="E13" s="13"/>
      <c r="F13" s="13"/>
      <c r="G13" s="13"/>
    </row>
    <row r="14" spans="1:16" x14ac:dyDescent="0.25">
      <c r="B14" s="13"/>
      <c r="C14" s="13"/>
      <c r="D14" s="13"/>
      <c r="E14" s="13"/>
      <c r="F14" s="13"/>
      <c r="G14" s="13"/>
    </row>
    <row r="15" spans="1:16" x14ac:dyDescent="0.25">
      <c r="B15" s="13"/>
      <c r="C15" s="13"/>
      <c r="D15" s="13"/>
      <c r="E15" s="13"/>
      <c r="F15" s="13"/>
      <c r="G15" s="13"/>
    </row>
  </sheetData>
  <sheetProtection formatCells="0" formatColumns="0" formatRows="0" insertColumns="0" insertRows="0" insertHyperlinks="0" deleteColumns="0" deleteRows="0" sort="0" autoFilter="0" pivotTables="0"/>
  <mergeCells count="1">
    <mergeCell ref="B11:G1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13"/>
  <sheetViews>
    <sheetView workbookViewId="0">
      <selection activeCell="B9" sqref="B9:G13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41.42578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21</v>
      </c>
    </row>
    <row r="2" spans="1:16" s="7" customFormat="1" ht="45" x14ac:dyDescent="0.25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15</v>
      </c>
    </row>
    <row r="3" spans="1:16" s="7" customFormat="1" x14ac:dyDescent="0.25">
      <c r="A3" s="8">
        <v>1</v>
      </c>
      <c r="B3" s="8">
        <v>2</v>
      </c>
      <c r="C3" s="8">
        <v>3</v>
      </c>
      <c r="D3" s="8">
        <v>4</v>
      </c>
      <c r="E3" s="8">
        <v>5</v>
      </c>
      <c r="F3" s="8">
        <v>6</v>
      </c>
      <c r="G3" s="8">
        <v>7</v>
      </c>
      <c r="H3" s="8">
        <v>8</v>
      </c>
      <c r="I3" s="8">
        <v>9</v>
      </c>
      <c r="J3" s="8">
        <v>10</v>
      </c>
      <c r="K3" s="8">
        <v>11</v>
      </c>
      <c r="L3" s="8">
        <v>12</v>
      </c>
      <c r="M3" s="8">
        <v>13</v>
      </c>
      <c r="N3" s="8">
        <v>14</v>
      </c>
      <c r="O3" s="8">
        <v>15</v>
      </c>
    </row>
    <row r="4" spans="1:16" s="7" customFormat="1" ht="30" x14ac:dyDescent="0.25">
      <c r="A4" s="3">
        <v>4</v>
      </c>
      <c r="B4" s="3"/>
      <c r="C4" s="3" t="s">
        <v>16</v>
      </c>
      <c r="D4" s="3" t="s">
        <v>36</v>
      </c>
      <c r="E4" s="3"/>
      <c r="F4" s="3"/>
      <c r="G4" s="3"/>
      <c r="H4" s="3" t="s">
        <v>17</v>
      </c>
      <c r="I4" s="3"/>
      <c r="J4" s="9">
        <v>1</v>
      </c>
      <c r="K4" s="9"/>
      <c r="L4" s="9">
        <f>K4*((100+N4)/100)</f>
        <v>0</v>
      </c>
      <c r="M4" s="9">
        <f>J4*K4</f>
        <v>0</v>
      </c>
      <c r="N4" s="9"/>
      <c r="O4" s="9">
        <f>J4*L4</f>
        <v>0</v>
      </c>
    </row>
    <row r="5" spans="1:16" s="7" customFormat="1" ht="30" x14ac:dyDescent="0.25">
      <c r="A5" s="3">
        <v>5</v>
      </c>
      <c r="B5" s="3"/>
      <c r="C5" s="3" t="s">
        <v>16</v>
      </c>
      <c r="D5" s="3" t="s">
        <v>37</v>
      </c>
      <c r="E5" s="3"/>
      <c r="F5" s="3"/>
      <c r="G5" s="3"/>
      <c r="H5" s="3" t="s">
        <v>17</v>
      </c>
      <c r="I5" s="3"/>
      <c r="J5" s="9">
        <v>1</v>
      </c>
      <c r="K5" s="9"/>
      <c r="L5" s="9">
        <f>K5*((100+N5)/100)</f>
        <v>0</v>
      </c>
      <c r="M5" s="9">
        <f>J5*K5</f>
        <v>0</v>
      </c>
      <c r="N5" s="9"/>
      <c r="O5" s="9">
        <f>J5*L5</f>
        <v>0</v>
      </c>
    </row>
    <row r="6" spans="1:16" x14ac:dyDescent="0.25">
      <c r="I6" t="s">
        <v>18</v>
      </c>
      <c r="J6" s="2"/>
      <c r="K6" s="2"/>
      <c r="L6" s="2"/>
      <c r="M6" s="2">
        <f>SUM(M4:M5)</f>
        <v>0</v>
      </c>
      <c r="N6" s="2"/>
      <c r="O6" s="2">
        <f>SUM(O4:O5)</f>
        <v>0</v>
      </c>
      <c r="P6" s="4"/>
    </row>
    <row r="9" spans="1:16" x14ac:dyDescent="0.25">
      <c r="B9" s="13" t="s">
        <v>38</v>
      </c>
      <c r="C9" s="13"/>
      <c r="D9" s="13"/>
      <c r="E9" s="13"/>
      <c r="F9" s="13"/>
      <c r="G9" s="13"/>
    </row>
    <row r="10" spans="1:16" x14ac:dyDescent="0.25">
      <c r="B10" s="13"/>
      <c r="C10" s="13"/>
      <c r="D10" s="13"/>
      <c r="E10" s="13"/>
      <c r="F10" s="13"/>
      <c r="G10" s="13"/>
    </row>
    <row r="11" spans="1:16" x14ac:dyDescent="0.25">
      <c r="B11" s="13"/>
      <c r="C11" s="13"/>
      <c r="D11" s="13"/>
      <c r="E11" s="13"/>
      <c r="F11" s="13"/>
      <c r="G11" s="13"/>
    </row>
    <row r="12" spans="1:16" x14ac:dyDescent="0.25">
      <c r="B12" s="13"/>
      <c r="C12" s="13"/>
      <c r="D12" s="13"/>
      <c r="E12" s="13"/>
      <c r="F12" s="13"/>
      <c r="G12" s="13"/>
    </row>
    <row r="13" spans="1:16" x14ac:dyDescent="0.25">
      <c r="B13" s="13"/>
      <c r="C13" s="13"/>
      <c r="D13" s="13"/>
      <c r="E13" s="13"/>
      <c r="F13" s="13"/>
      <c r="G13" s="13"/>
    </row>
  </sheetData>
  <sheetProtection formatCells="0" formatColumns="0" formatRows="0" insertColumns="0" insertRows="0" insertHyperlinks="0" deleteColumns="0" deleteRows="0" sort="0" autoFilter="0" pivotTables="0"/>
  <mergeCells count="1">
    <mergeCell ref="B9:G1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14"/>
  <sheetViews>
    <sheetView workbookViewId="0">
      <selection activeCell="B10" sqref="B10:G14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41.42578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22</v>
      </c>
    </row>
    <row r="2" spans="1:16" s="7" customFormat="1" ht="45" x14ac:dyDescent="0.25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15</v>
      </c>
    </row>
    <row r="3" spans="1:16" s="7" customFormat="1" x14ac:dyDescent="0.25">
      <c r="A3" s="8">
        <v>1</v>
      </c>
      <c r="B3" s="8">
        <v>2</v>
      </c>
      <c r="C3" s="8">
        <v>3</v>
      </c>
      <c r="D3" s="8">
        <v>4</v>
      </c>
      <c r="E3" s="8">
        <v>5</v>
      </c>
      <c r="F3" s="8">
        <v>6</v>
      </c>
      <c r="G3" s="8">
        <v>7</v>
      </c>
      <c r="H3" s="8">
        <v>8</v>
      </c>
      <c r="I3" s="8">
        <v>9</v>
      </c>
      <c r="J3" s="8">
        <v>10</v>
      </c>
      <c r="K3" s="8">
        <v>11</v>
      </c>
      <c r="L3" s="8">
        <v>12</v>
      </c>
      <c r="M3" s="8">
        <v>13</v>
      </c>
      <c r="N3" s="8">
        <v>14</v>
      </c>
      <c r="O3" s="8">
        <v>15</v>
      </c>
    </row>
    <row r="4" spans="1:16" s="7" customFormat="1" x14ac:dyDescent="0.25">
      <c r="A4" s="3">
        <v>6</v>
      </c>
      <c r="B4" s="3"/>
      <c r="C4" s="3" t="s">
        <v>16</v>
      </c>
      <c r="D4" s="3" t="s">
        <v>22</v>
      </c>
      <c r="E4" s="3"/>
      <c r="F4" s="3"/>
      <c r="G4" s="3"/>
      <c r="H4" s="3" t="s">
        <v>17</v>
      </c>
      <c r="I4" s="3"/>
      <c r="J4" s="9">
        <v>1</v>
      </c>
      <c r="K4" s="9"/>
      <c r="L4" s="9">
        <f>K4*((100+N4)/100)</f>
        <v>0</v>
      </c>
      <c r="M4" s="9">
        <f>J4*K4</f>
        <v>0</v>
      </c>
      <c r="N4" s="9"/>
      <c r="O4" s="9">
        <f>J4*L4</f>
        <v>0</v>
      </c>
    </row>
    <row r="5" spans="1:16" s="7" customFormat="1" x14ac:dyDescent="0.25">
      <c r="I5" s="7" t="s">
        <v>18</v>
      </c>
      <c r="J5" s="9"/>
      <c r="K5" s="9"/>
      <c r="L5" s="9"/>
      <c r="M5" s="9">
        <f>SUM(M4:M4)</f>
        <v>0</v>
      </c>
      <c r="N5" s="9"/>
      <c r="O5" s="9">
        <f>SUM(O4:O4)</f>
        <v>0</v>
      </c>
      <c r="P5" s="10"/>
    </row>
    <row r="10" spans="1:16" x14ac:dyDescent="0.25">
      <c r="B10" s="13" t="s">
        <v>38</v>
      </c>
      <c r="C10" s="13"/>
      <c r="D10" s="13"/>
      <c r="E10" s="13"/>
      <c r="F10" s="13"/>
      <c r="G10" s="13"/>
    </row>
    <row r="11" spans="1:16" x14ac:dyDescent="0.25">
      <c r="B11" s="13"/>
      <c r="C11" s="13"/>
      <c r="D11" s="13"/>
      <c r="E11" s="13"/>
      <c r="F11" s="13"/>
      <c r="G11" s="13"/>
    </row>
    <row r="12" spans="1:16" x14ac:dyDescent="0.25">
      <c r="B12" s="13"/>
      <c r="C12" s="13"/>
      <c r="D12" s="13"/>
      <c r="E12" s="13"/>
      <c r="F12" s="13"/>
      <c r="G12" s="13"/>
    </row>
    <row r="13" spans="1:16" x14ac:dyDescent="0.25">
      <c r="B13" s="13"/>
      <c r="C13" s="13"/>
      <c r="D13" s="13"/>
      <c r="E13" s="13"/>
      <c r="F13" s="13"/>
      <c r="G13" s="13"/>
    </row>
    <row r="14" spans="1:16" x14ac:dyDescent="0.25">
      <c r="B14" s="13"/>
      <c r="C14" s="13"/>
      <c r="D14" s="13"/>
      <c r="E14" s="13"/>
      <c r="F14" s="13"/>
      <c r="G14" s="13"/>
    </row>
  </sheetData>
  <sheetProtection formatCells="0" formatColumns="0" formatRows="0" insertColumns="0" insertRows="0" insertHyperlinks="0" deleteColumns="0" deleteRows="0" sort="0" autoFilter="0" pivotTables="0"/>
  <mergeCells count="1">
    <mergeCell ref="B10:G1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15"/>
  <sheetViews>
    <sheetView workbookViewId="0">
      <selection activeCell="B11" sqref="B11:G15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41.42578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23</v>
      </c>
    </row>
    <row r="2" spans="1:16" s="7" customFormat="1" ht="45" x14ac:dyDescent="0.25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15</v>
      </c>
    </row>
    <row r="3" spans="1:16" s="7" customFormat="1" x14ac:dyDescent="0.25">
      <c r="A3" s="8">
        <v>1</v>
      </c>
      <c r="B3" s="8">
        <v>2</v>
      </c>
      <c r="C3" s="8">
        <v>3</v>
      </c>
      <c r="D3" s="8">
        <v>4</v>
      </c>
      <c r="E3" s="8">
        <v>5</v>
      </c>
      <c r="F3" s="8">
        <v>6</v>
      </c>
      <c r="G3" s="8">
        <v>7</v>
      </c>
      <c r="H3" s="8">
        <v>8</v>
      </c>
      <c r="I3" s="8">
        <v>9</v>
      </c>
      <c r="J3" s="8">
        <v>10</v>
      </c>
      <c r="K3" s="8">
        <v>11</v>
      </c>
      <c r="L3" s="8">
        <v>12</v>
      </c>
      <c r="M3" s="8">
        <v>13</v>
      </c>
      <c r="N3" s="8">
        <v>14</v>
      </c>
      <c r="O3" s="8">
        <v>15</v>
      </c>
    </row>
    <row r="4" spans="1:16" s="7" customFormat="1" x14ac:dyDescent="0.25">
      <c r="A4" s="3">
        <v>7</v>
      </c>
      <c r="B4" s="3"/>
      <c r="C4" s="3" t="s">
        <v>16</v>
      </c>
      <c r="D4" s="3" t="s">
        <v>23</v>
      </c>
      <c r="E4" s="3"/>
      <c r="F4" s="3"/>
      <c r="G4" s="3"/>
      <c r="H4" s="3" t="s">
        <v>17</v>
      </c>
      <c r="I4" s="3"/>
      <c r="J4" s="9">
        <v>1</v>
      </c>
      <c r="K4" s="9"/>
      <c r="L4" s="9">
        <f>K4*((100+N4)/100)</f>
        <v>0</v>
      </c>
      <c r="M4" s="9">
        <f>J4*K4</f>
        <v>0</v>
      </c>
      <c r="N4" s="9"/>
      <c r="O4" s="9">
        <f>J4*L4</f>
        <v>0</v>
      </c>
    </row>
    <row r="5" spans="1:16" x14ac:dyDescent="0.25">
      <c r="I5" t="s">
        <v>18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  <row r="11" spans="1:16" x14ac:dyDescent="0.25">
      <c r="B11" s="13" t="s">
        <v>38</v>
      </c>
      <c r="C11" s="13"/>
      <c r="D11" s="13"/>
      <c r="E11" s="13"/>
      <c r="F11" s="13"/>
      <c r="G11" s="13"/>
    </row>
    <row r="12" spans="1:16" x14ac:dyDescent="0.25">
      <c r="B12" s="13"/>
      <c r="C12" s="13"/>
      <c r="D12" s="13"/>
      <c r="E12" s="13"/>
      <c r="F12" s="13"/>
      <c r="G12" s="13"/>
    </row>
    <row r="13" spans="1:16" x14ac:dyDescent="0.25">
      <c r="B13" s="13"/>
      <c r="C13" s="13"/>
      <c r="D13" s="13"/>
      <c r="E13" s="13"/>
      <c r="F13" s="13"/>
      <c r="G13" s="13"/>
    </row>
    <row r="14" spans="1:16" x14ac:dyDescent="0.25">
      <c r="B14" s="13"/>
      <c r="C14" s="13"/>
      <c r="D14" s="13"/>
      <c r="E14" s="13"/>
      <c r="F14" s="13"/>
      <c r="G14" s="13"/>
    </row>
    <row r="15" spans="1:16" x14ac:dyDescent="0.25">
      <c r="B15" s="13"/>
      <c r="C15" s="13"/>
      <c r="D15" s="13"/>
      <c r="E15" s="13"/>
      <c r="F15" s="13"/>
      <c r="G15" s="13"/>
    </row>
  </sheetData>
  <sheetProtection formatCells="0" formatColumns="0" formatRows="0" insertColumns="0" insertRows="0" insertHyperlinks="0" deleteColumns="0" deleteRows="0" sort="0" autoFilter="0" pivotTables="0"/>
  <mergeCells count="1">
    <mergeCell ref="B11:G1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14"/>
  <sheetViews>
    <sheetView workbookViewId="0">
      <selection activeCell="B10" sqref="B10:G14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41.42578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24</v>
      </c>
    </row>
    <row r="2" spans="1:16" s="7" customFormat="1" ht="45" x14ac:dyDescent="0.25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15</v>
      </c>
    </row>
    <row r="3" spans="1:16" s="7" customFormat="1" x14ac:dyDescent="0.25">
      <c r="A3" s="8">
        <v>1</v>
      </c>
      <c r="B3" s="8">
        <v>2</v>
      </c>
      <c r="C3" s="8">
        <v>3</v>
      </c>
      <c r="D3" s="8">
        <v>4</v>
      </c>
      <c r="E3" s="8">
        <v>5</v>
      </c>
      <c r="F3" s="8">
        <v>6</v>
      </c>
      <c r="G3" s="8">
        <v>7</v>
      </c>
      <c r="H3" s="8">
        <v>8</v>
      </c>
      <c r="I3" s="8">
        <v>9</v>
      </c>
      <c r="J3" s="8">
        <v>10</v>
      </c>
      <c r="K3" s="8">
        <v>11</v>
      </c>
      <c r="L3" s="8">
        <v>12</v>
      </c>
      <c r="M3" s="8">
        <v>13</v>
      </c>
      <c r="N3" s="8">
        <v>14</v>
      </c>
      <c r="O3" s="8">
        <v>15</v>
      </c>
    </row>
    <row r="4" spans="1:16" s="7" customFormat="1" ht="30" x14ac:dyDescent="0.25">
      <c r="A4" s="3">
        <v>8</v>
      </c>
      <c r="B4" s="3"/>
      <c r="C4" s="3" t="s">
        <v>16</v>
      </c>
      <c r="D4" s="3" t="s">
        <v>24</v>
      </c>
      <c r="E4" s="3"/>
      <c r="F4" s="3"/>
      <c r="G4" s="3"/>
      <c r="H4" s="3" t="s">
        <v>17</v>
      </c>
      <c r="I4" s="3"/>
      <c r="J4" s="9">
        <v>1</v>
      </c>
      <c r="K4" s="9"/>
      <c r="L4" s="9">
        <f>K4*((100+N4)/100)</f>
        <v>0</v>
      </c>
      <c r="M4" s="9">
        <f>J4*K4</f>
        <v>0</v>
      </c>
      <c r="N4" s="9"/>
      <c r="O4" s="9">
        <f>J4*L4</f>
        <v>0</v>
      </c>
    </row>
    <row r="5" spans="1:16" x14ac:dyDescent="0.25">
      <c r="I5" t="s">
        <v>18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  <row r="10" spans="1:16" x14ac:dyDescent="0.25">
      <c r="B10" s="13" t="s">
        <v>38</v>
      </c>
      <c r="C10" s="13"/>
      <c r="D10" s="13"/>
      <c r="E10" s="13"/>
      <c r="F10" s="13"/>
      <c r="G10" s="13"/>
    </row>
    <row r="11" spans="1:16" x14ac:dyDescent="0.25">
      <c r="B11" s="13"/>
      <c r="C11" s="13"/>
      <c r="D11" s="13"/>
      <c r="E11" s="13"/>
      <c r="F11" s="13"/>
      <c r="G11" s="13"/>
    </row>
    <row r="12" spans="1:16" x14ac:dyDescent="0.25">
      <c r="B12" s="13"/>
      <c r="C12" s="13"/>
      <c r="D12" s="13"/>
      <c r="E12" s="13"/>
      <c r="F12" s="13"/>
      <c r="G12" s="13"/>
    </row>
    <row r="13" spans="1:16" x14ac:dyDescent="0.25">
      <c r="B13" s="13"/>
      <c r="C13" s="13"/>
      <c r="D13" s="13"/>
      <c r="E13" s="13"/>
      <c r="F13" s="13"/>
      <c r="G13" s="13"/>
    </row>
    <row r="14" spans="1:16" x14ac:dyDescent="0.25">
      <c r="B14" s="13"/>
      <c r="C14" s="13"/>
      <c r="D14" s="13"/>
      <c r="E14" s="13"/>
      <c r="F14" s="13"/>
      <c r="G14" s="13"/>
    </row>
  </sheetData>
  <sheetProtection formatCells="0" formatColumns="0" formatRows="0" insertColumns="0" insertRows="0" insertHyperlinks="0" deleteColumns="0" deleteRows="0" sort="0" autoFilter="0" pivotTables="0"/>
  <mergeCells count="1">
    <mergeCell ref="B10:G1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P15"/>
  <sheetViews>
    <sheetView workbookViewId="0">
      <selection activeCell="B11" sqref="B11:G15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41.42578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25</v>
      </c>
    </row>
    <row r="2" spans="1:16" s="7" customFormat="1" ht="45" x14ac:dyDescent="0.25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15</v>
      </c>
    </row>
    <row r="3" spans="1:16" s="7" customFormat="1" x14ac:dyDescent="0.25">
      <c r="A3" s="8">
        <v>1</v>
      </c>
      <c r="B3" s="8">
        <v>2</v>
      </c>
      <c r="C3" s="8">
        <v>3</v>
      </c>
      <c r="D3" s="8">
        <v>4</v>
      </c>
      <c r="E3" s="8">
        <v>5</v>
      </c>
      <c r="F3" s="8">
        <v>6</v>
      </c>
      <c r="G3" s="8">
        <v>7</v>
      </c>
      <c r="H3" s="8">
        <v>8</v>
      </c>
      <c r="I3" s="8">
        <v>9</v>
      </c>
      <c r="J3" s="8">
        <v>10</v>
      </c>
      <c r="K3" s="8">
        <v>11</v>
      </c>
      <c r="L3" s="8">
        <v>12</v>
      </c>
      <c r="M3" s="8">
        <v>13</v>
      </c>
      <c r="N3" s="8">
        <v>14</v>
      </c>
      <c r="O3" s="8">
        <v>15</v>
      </c>
    </row>
    <row r="4" spans="1:16" s="7" customFormat="1" x14ac:dyDescent="0.25">
      <c r="A4" s="3">
        <v>9</v>
      </c>
      <c r="B4" s="3"/>
      <c r="C4" s="3" t="s">
        <v>16</v>
      </c>
      <c r="D4" s="3" t="s">
        <v>25</v>
      </c>
      <c r="E4" s="3"/>
      <c r="F4" s="3"/>
      <c r="G4" s="3"/>
      <c r="H4" s="3" t="s">
        <v>17</v>
      </c>
      <c r="I4" s="3"/>
      <c r="J4" s="9">
        <v>1</v>
      </c>
      <c r="K4" s="9"/>
      <c r="L4" s="9">
        <f>K4*((100+N4)/100)</f>
        <v>0</v>
      </c>
      <c r="M4" s="9">
        <f>J4*K4</f>
        <v>0</v>
      </c>
      <c r="N4" s="9"/>
      <c r="O4" s="9">
        <f>J4*L4</f>
        <v>0</v>
      </c>
    </row>
    <row r="5" spans="1:16" x14ac:dyDescent="0.25">
      <c r="I5" t="s">
        <v>18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  <row r="11" spans="1:16" x14ac:dyDescent="0.25">
      <c r="B11" s="13" t="s">
        <v>38</v>
      </c>
      <c r="C11" s="13"/>
      <c r="D11" s="13"/>
      <c r="E11" s="13"/>
      <c r="F11" s="13"/>
      <c r="G11" s="13"/>
    </row>
    <row r="12" spans="1:16" x14ac:dyDescent="0.25">
      <c r="B12" s="13"/>
      <c r="C12" s="13"/>
      <c r="D12" s="13"/>
      <c r="E12" s="13"/>
      <c r="F12" s="13"/>
      <c r="G12" s="13"/>
    </row>
    <row r="13" spans="1:16" x14ac:dyDescent="0.25">
      <c r="B13" s="13"/>
      <c r="C13" s="13"/>
      <c r="D13" s="13"/>
      <c r="E13" s="13"/>
      <c r="F13" s="13"/>
      <c r="G13" s="13"/>
    </row>
    <row r="14" spans="1:16" x14ac:dyDescent="0.25">
      <c r="B14" s="13"/>
      <c r="C14" s="13"/>
      <c r="D14" s="13"/>
      <c r="E14" s="13"/>
      <c r="F14" s="13"/>
      <c r="G14" s="13"/>
    </row>
    <row r="15" spans="1:16" x14ac:dyDescent="0.25">
      <c r="B15" s="13"/>
      <c r="C15" s="13"/>
      <c r="D15" s="13"/>
      <c r="E15" s="13"/>
      <c r="F15" s="13"/>
      <c r="G15" s="13"/>
    </row>
  </sheetData>
  <sheetProtection formatCells="0" formatColumns="0" formatRows="0" insertColumns="0" insertRows="0" insertHyperlinks="0" deleteColumns="0" deleteRows="0" sort="0" autoFilter="0" pivotTables="0"/>
  <mergeCells count="1">
    <mergeCell ref="B11:G1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P15"/>
  <sheetViews>
    <sheetView workbookViewId="0">
      <selection activeCell="B11" sqref="B11:G15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41.42578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26</v>
      </c>
    </row>
    <row r="2" spans="1:16" s="7" customFormat="1" ht="45" x14ac:dyDescent="0.25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15</v>
      </c>
    </row>
    <row r="3" spans="1:16" s="7" customFormat="1" x14ac:dyDescent="0.25">
      <c r="A3" s="8">
        <v>1</v>
      </c>
      <c r="B3" s="8">
        <v>2</v>
      </c>
      <c r="C3" s="8">
        <v>3</v>
      </c>
      <c r="D3" s="8">
        <v>4</v>
      </c>
      <c r="E3" s="8">
        <v>5</v>
      </c>
      <c r="F3" s="8">
        <v>6</v>
      </c>
      <c r="G3" s="8">
        <v>7</v>
      </c>
      <c r="H3" s="8">
        <v>8</v>
      </c>
      <c r="I3" s="8">
        <v>9</v>
      </c>
      <c r="J3" s="8">
        <v>10</v>
      </c>
      <c r="K3" s="8">
        <v>11</v>
      </c>
      <c r="L3" s="8">
        <v>12</v>
      </c>
      <c r="M3" s="8">
        <v>13</v>
      </c>
      <c r="N3" s="8">
        <v>14</v>
      </c>
      <c r="O3" s="8">
        <v>15</v>
      </c>
    </row>
    <row r="4" spans="1:16" s="7" customFormat="1" x14ac:dyDescent="0.25">
      <c r="A4" s="3">
        <v>10</v>
      </c>
      <c r="B4" s="3"/>
      <c r="C4" s="3" t="s">
        <v>16</v>
      </c>
      <c r="D4" s="3" t="s">
        <v>26</v>
      </c>
      <c r="E4" s="3"/>
      <c r="F4" s="3"/>
      <c r="G4" s="3"/>
      <c r="H4" s="3" t="s">
        <v>17</v>
      </c>
      <c r="I4" s="3"/>
      <c r="J4" s="9">
        <v>3</v>
      </c>
      <c r="K4" s="9"/>
      <c r="L4" s="9">
        <f>K4*((100+N4)/100)</f>
        <v>0</v>
      </c>
      <c r="M4" s="9">
        <f>J4*K4</f>
        <v>0</v>
      </c>
      <c r="N4" s="9"/>
      <c r="O4" s="9">
        <f>J4*L4</f>
        <v>0</v>
      </c>
    </row>
    <row r="5" spans="1:16" x14ac:dyDescent="0.25">
      <c r="I5" t="s">
        <v>18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  <row r="11" spans="1:16" x14ac:dyDescent="0.25">
      <c r="B11" s="13" t="s">
        <v>38</v>
      </c>
      <c r="C11" s="13"/>
      <c r="D11" s="13"/>
      <c r="E11" s="13"/>
      <c r="F11" s="13"/>
      <c r="G11" s="13"/>
    </row>
    <row r="12" spans="1:16" x14ac:dyDescent="0.25">
      <c r="B12" s="13"/>
      <c r="C12" s="13"/>
      <c r="D12" s="13"/>
      <c r="E12" s="13"/>
      <c r="F12" s="13"/>
      <c r="G12" s="13"/>
    </row>
    <row r="13" spans="1:16" x14ac:dyDescent="0.25">
      <c r="B13" s="13"/>
      <c r="C13" s="13"/>
      <c r="D13" s="13"/>
      <c r="E13" s="13"/>
      <c r="F13" s="13"/>
      <c r="G13" s="13"/>
    </row>
    <row r="14" spans="1:16" x14ac:dyDescent="0.25">
      <c r="B14" s="13"/>
      <c r="C14" s="13"/>
      <c r="D14" s="13"/>
      <c r="E14" s="13"/>
      <c r="F14" s="13"/>
      <c r="G14" s="13"/>
    </row>
    <row r="15" spans="1:16" x14ac:dyDescent="0.25">
      <c r="B15" s="13"/>
      <c r="C15" s="13"/>
      <c r="D15" s="13"/>
      <c r="E15" s="13"/>
      <c r="F15" s="13"/>
      <c r="G15" s="13"/>
    </row>
  </sheetData>
  <sheetProtection formatCells="0" formatColumns="0" formatRows="0" insertColumns="0" insertRows="0" insertHyperlinks="0" deleteColumns="0" deleteRows="0" sort="0" autoFilter="0" pivotTables="0"/>
  <mergeCells count="1">
    <mergeCell ref="B11:G1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11</vt:i4>
      </vt:variant>
    </vt:vector>
  </HeadingPairs>
  <TitlesOfParts>
    <vt:vector size="11" baseType="lpstr">
      <vt:lpstr>Komputerowy system nadzorujący</vt:lpstr>
      <vt:lpstr>Łóżko szpitalne bariatryczne</vt:lpstr>
      <vt:lpstr>Macerator</vt:lpstr>
      <vt:lpstr>Myjnia dezynfektor do narzędzi</vt:lpstr>
      <vt:lpstr>Parawan mobilny RTG</vt:lpstr>
      <vt:lpstr>Przyłóżkowy resuscytator nowor</vt:lpstr>
      <vt:lpstr>Respirator stacjonarno-transpo</vt:lpstr>
      <vt:lpstr>Sterylizator niskotemperaturow</vt:lpstr>
      <vt:lpstr>Urządzenie do fumigacji</vt:lpstr>
      <vt:lpstr>Wózek wsadowy do myjni dezynfe</vt:lpstr>
      <vt:lpstr>Kryteria oceny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Katarzyna Jakimiec</cp:lastModifiedBy>
  <dcterms:created xsi:type="dcterms:W3CDTF">2022-06-06T09:32:02Z</dcterms:created>
  <dcterms:modified xsi:type="dcterms:W3CDTF">2022-06-13T12:08:04Z</dcterms:modified>
  <cp:category/>
</cp:coreProperties>
</file>