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tepowania po 18 Pażdziernika\2022\USTAWA\85 PN 22 LEKI RÓŻNE\(2)Dokumentacja postepowania opublikowana w portalu w dniu wszczęcia\"/>
    </mc:Choice>
  </mc:AlternateContent>
  <xr:revisionPtr revIDLastSave="0" documentId="13_ncr:1_{BCCC4F70-85ED-4BBB-8A42-9F895C73A18A}" xr6:coauthVersionLast="47" xr6:coauthVersionMax="47" xr10:uidLastSave="{00000000-0000-0000-0000-000000000000}"/>
  <bookViews>
    <workbookView xWindow="-120" yWindow="-120" windowWidth="29040" windowHeight="15840" tabRatio="500" firstSheet="37" activeTab="39" xr2:uid="{00000000-000D-0000-FFFF-FFFF00000000}"/>
  </bookViews>
  <sheets>
    <sheet name="P1- Clotrimazolum krem" sheetId="1" r:id="rId1"/>
    <sheet name="P10-Pemetreksed" sheetId="2" r:id="rId2"/>
    <sheet name="P11-Kladrybina" sheetId="3" r:id="rId3"/>
    <sheet name="P12-Ofloksacyna" sheetId="4" r:id="rId4"/>
    <sheet name="P13-Immunoglobulina ludzka ant" sheetId="5" r:id="rId5"/>
    <sheet name="P14-Fosfomycyna" sheetId="6" r:id="rId6"/>
    <sheet name="P15-Lacydypina" sheetId="7" r:id="rId7"/>
    <sheet name="P16-Klostridiopeptydaza" sheetId="8" r:id="rId8"/>
    <sheet name="P17-Buprenorfina" sheetId="9" r:id="rId9"/>
    <sheet name="P18- Fitomenadion" sheetId="10" r:id="rId10"/>
    <sheet name="P19-Olanzapina" sheetId="11" r:id="rId11"/>
    <sheet name="P20-Glikol metoksypolietylenow" sheetId="12" r:id="rId12"/>
    <sheet name="P21-Entekawir" sheetId="13" r:id="rId13"/>
    <sheet name="P22-Tenofowir" sheetId="14" r:id="rId14"/>
    <sheet name="P23- Antybakteryjny płyn do ce" sheetId="15" r:id="rId15"/>
    <sheet name="P24-Olanzapina do wstrzykiwań" sheetId="16" r:id="rId16"/>
    <sheet name="P25-Olmesartan medoksomilu" sheetId="17" r:id="rId17"/>
    <sheet name="P26-Lamiwudyna" sheetId="18" r:id="rId18"/>
    <sheet name="P27-Leki stosowane w programie" sheetId="19" r:id="rId19"/>
    <sheet name="P28-Epoetyna beta (glikol meto" sheetId="20" r:id="rId20"/>
    <sheet name="P29-Emtrycytabina + tenofowir " sheetId="21" r:id="rId21"/>
    <sheet name="P2-Klomipramina" sheetId="22" r:id="rId22"/>
    <sheet name="P30-Woda do terapii inhalacyjn" sheetId="23" r:id="rId23"/>
    <sheet name="P31-Itrakonazol" sheetId="24" r:id="rId24"/>
    <sheet name="P32-Sofosbuwir + welpataswir +" sheetId="25" r:id="rId25"/>
    <sheet name="P33-Mleko początkowe" sheetId="26" r:id="rId26"/>
    <sheet name="P34-Karbidopa + lewodopa" sheetId="27" r:id="rId27"/>
    <sheet name="P35-Sterylna woda do nawilżani" sheetId="28" r:id="rId28"/>
    <sheet name="P36-Levetiracetam" sheetId="29" r:id="rId29"/>
    <sheet name="P37-Tiamina" sheetId="30" r:id="rId30"/>
    <sheet name="P38-Krople do oczu" sheetId="31" r:id="rId31"/>
    <sheet name="P39-Bezpieczne pojemniki z for" sheetId="32" r:id="rId32"/>
    <sheet name="P3-Żywność specjalnego przezna" sheetId="33" r:id="rId33"/>
    <sheet name="P4- Mleko dla niemowląt" sheetId="34" r:id="rId34"/>
    <sheet name="P40-Infuzyjne leki przeciwbólo" sheetId="35" r:id="rId35"/>
    <sheet name="P41-Lenalidomid program lekowy" sheetId="36" r:id="rId36"/>
    <sheet name="P42-Norepinefryna" sheetId="37" r:id="rId37"/>
    <sheet name="P43-Leki stosowane w programie" sheetId="38" r:id="rId38"/>
    <sheet name="P44-Leki stosowane w programie" sheetId="39" r:id="rId39"/>
    <sheet name="P45-Leki stosowane w programie" sheetId="40" r:id="rId40"/>
    <sheet name="P5-Kloksacylina" sheetId="41" r:id="rId41"/>
    <sheet name="P6- Amosycylina zaw. p.o., Amo" sheetId="42" r:id="rId42"/>
    <sheet name="P7-Irinotecan" sheetId="43" r:id="rId43"/>
    <sheet name="P8-Dopęcherzowa szczepionka BC" sheetId="44" r:id="rId44"/>
    <sheet name="P9-Szczepionka przeciw grypie " sheetId="45" r:id="rId45"/>
    <sheet name="Kryteria oceny" sheetId="46" r:id="rId46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" i="45" l="1"/>
  <c r="O5" i="45" s="1"/>
  <c r="M4" i="45"/>
  <c r="M5" i="45" s="1"/>
  <c r="L4" i="45"/>
  <c r="M5" i="44"/>
  <c r="O4" i="44"/>
  <c r="O5" i="44" s="1"/>
  <c r="M4" i="44"/>
  <c r="L4" i="44"/>
  <c r="M6" i="43"/>
  <c r="M5" i="43"/>
  <c r="L5" i="43"/>
  <c r="O5" i="43" s="1"/>
  <c r="O4" i="43"/>
  <c r="O6" i="43" s="1"/>
  <c r="M4" i="43"/>
  <c r="L4" i="43"/>
  <c r="M6" i="42"/>
  <c r="M5" i="42"/>
  <c r="L5" i="42"/>
  <c r="O5" i="42" s="1"/>
  <c r="O4" i="42"/>
  <c r="M4" i="42"/>
  <c r="L4" i="42"/>
  <c r="O5" i="41"/>
  <c r="M5" i="41"/>
  <c r="M4" i="41"/>
  <c r="L4" i="41"/>
  <c r="O4" i="41" s="1"/>
  <c r="O5" i="40"/>
  <c r="M4" i="40"/>
  <c r="M5" i="40" s="1"/>
  <c r="L4" i="40"/>
  <c r="O4" i="40" s="1"/>
  <c r="O5" i="39"/>
  <c r="M5" i="39"/>
  <c r="L5" i="39"/>
  <c r="M4" i="39"/>
  <c r="L4" i="39"/>
  <c r="O4" i="39" s="1"/>
  <c r="O6" i="39" s="1"/>
  <c r="O4" i="38"/>
  <c r="O5" i="38" s="1"/>
  <c r="M4" i="38"/>
  <c r="M5" i="38" s="1"/>
  <c r="L4" i="38"/>
  <c r="M5" i="37"/>
  <c r="O4" i="37"/>
  <c r="O5" i="37" s="1"/>
  <c r="M4" i="37"/>
  <c r="L4" i="37"/>
  <c r="M8" i="36"/>
  <c r="M7" i="36"/>
  <c r="L7" i="36"/>
  <c r="O7" i="36" s="1"/>
  <c r="O6" i="36"/>
  <c r="O8" i="36" s="1"/>
  <c r="M6" i="36"/>
  <c r="L6" i="36"/>
  <c r="O5" i="36"/>
  <c r="M5" i="36"/>
  <c r="L5" i="36"/>
  <c r="M4" i="36"/>
  <c r="L4" i="36"/>
  <c r="O4" i="36" s="1"/>
  <c r="O7" i="35"/>
  <c r="M7" i="35"/>
  <c r="L7" i="35"/>
  <c r="M6" i="35"/>
  <c r="L6" i="35"/>
  <c r="O6" i="35" s="1"/>
  <c r="M5" i="35"/>
  <c r="M8" i="35" s="1"/>
  <c r="L5" i="35"/>
  <c r="O5" i="35" s="1"/>
  <c r="O4" i="35"/>
  <c r="M4" i="35"/>
  <c r="L4" i="35"/>
  <c r="M5" i="34"/>
  <c r="M4" i="34"/>
  <c r="L4" i="34"/>
  <c r="O4" i="34" s="1"/>
  <c r="O5" i="34" s="1"/>
  <c r="M9" i="33"/>
  <c r="L9" i="33"/>
  <c r="O9" i="33" s="1"/>
  <c r="M8" i="33"/>
  <c r="L8" i="33"/>
  <c r="O8" i="33" s="1"/>
  <c r="O7" i="33"/>
  <c r="M7" i="33"/>
  <c r="L7" i="33"/>
  <c r="O6" i="33"/>
  <c r="M6" i="33"/>
  <c r="L6" i="33"/>
  <c r="M5" i="33"/>
  <c r="L5" i="33"/>
  <c r="O5" i="33" s="1"/>
  <c r="M4" i="33"/>
  <c r="L4" i="33"/>
  <c r="O4" i="33" s="1"/>
  <c r="O10" i="33" s="1"/>
  <c r="M5" i="32"/>
  <c r="L5" i="32"/>
  <c r="O5" i="32" s="1"/>
  <c r="M4" i="32"/>
  <c r="M6" i="32" s="1"/>
  <c r="L4" i="32"/>
  <c r="O4" i="32" s="1"/>
  <c r="O6" i="32" s="1"/>
  <c r="M5" i="31"/>
  <c r="L5" i="31"/>
  <c r="O5" i="31" s="1"/>
  <c r="M4" i="31"/>
  <c r="M6" i="31" s="1"/>
  <c r="L4" i="31"/>
  <c r="O4" i="31" s="1"/>
  <c r="O6" i="31" s="1"/>
  <c r="M4" i="30"/>
  <c r="M5" i="30" s="1"/>
  <c r="L4" i="30"/>
  <c r="O4" i="30" s="1"/>
  <c r="O5" i="30" s="1"/>
  <c r="O4" i="29"/>
  <c r="O5" i="29" s="1"/>
  <c r="M4" i="29"/>
  <c r="M5" i="29" s="1"/>
  <c r="L4" i="29"/>
  <c r="M5" i="28"/>
  <c r="O4" i="28"/>
  <c r="O5" i="28" s="1"/>
  <c r="M4" i="28"/>
  <c r="L4" i="28"/>
  <c r="M6" i="27"/>
  <c r="M5" i="27"/>
  <c r="L5" i="27"/>
  <c r="O5" i="27" s="1"/>
  <c r="O4" i="27"/>
  <c r="O6" i="27" s="1"/>
  <c r="M4" i="27"/>
  <c r="L4" i="27"/>
  <c r="O5" i="26"/>
  <c r="M5" i="26"/>
  <c r="M4" i="26"/>
  <c r="L4" i="26"/>
  <c r="O4" i="26" s="1"/>
  <c r="O5" i="25"/>
  <c r="M4" i="25"/>
  <c r="M5" i="25" s="1"/>
  <c r="L4" i="25"/>
  <c r="O4" i="25" s="1"/>
  <c r="O4" i="24"/>
  <c r="O5" i="24" s="1"/>
  <c r="M4" i="24"/>
  <c r="M5" i="24" s="1"/>
  <c r="L4" i="24"/>
  <c r="M5" i="23"/>
  <c r="O4" i="23"/>
  <c r="O5" i="23" s="1"/>
  <c r="M4" i="23"/>
  <c r="L4" i="23"/>
  <c r="M5" i="22"/>
  <c r="M4" i="22"/>
  <c r="L4" i="22"/>
  <c r="O4" i="22" s="1"/>
  <c r="O5" i="22" s="1"/>
  <c r="M4" i="21"/>
  <c r="M5" i="21" s="1"/>
  <c r="L4" i="21"/>
  <c r="O4" i="21" s="1"/>
  <c r="O5" i="21" s="1"/>
  <c r="O8" i="20"/>
  <c r="M8" i="20"/>
  <c r="L8" i="20"/>
  <c r="M7" i="20"/>
  <c r="L7" i="20"/>
  <c r="O7" i="20" s="1"/>
  <c r="M6" i="20"/>
  <c r="L6" i="20"/>
  <c r="O6" i="20" s="1"/>
  <c r="O5" i="20"/>
  <c r="M5" i="20"/>
  <c r="L5" i="20"/>
  <c r="O4" i="20"/>
  <c r="M4" i="20"/>
  <c r="M9" i="20" s="1"/>
  <c r="L4" i="20"/>
  <c r="O5" i="19"/>
  <c r="M5" i="19"/>
  <c r="L5" i="19"/>
  <c r="O4" i="19"/>
  <c r="M4" i="19"/>
  <c r="M6" i="19" s="1"/>
  <c r="L4" i="19"/>
  <c r="M5" i="18"/>
  <c r="O4" i="18"/>
  <c r="O5" i="18" s="1"/>
  <c r="M4" i="18"/>
  <c r="L4" i="18"/>
  <c r="M6" i="17"/>
  <c r="M5" i="17"/>
  <c r="L5" i="17"/>
  <c r="O5" i="17" s="1"/>
  <c r="O4" i="17"/>
  <c r="O6" i="17" s="1"/>
  <c r="M4" i="17"/>
  <c r="L4" i="17"/>
  <c r="O5" i="16"/>
  <c r="M5" i="16"/>
  <c r="M4" i="16"/>
  <c r="L4" i="16"/>
  <c r="O4" i="16" s="1"/>
  <c r="O5" i="15"/>
  <c r="M4" i="15"/>
  <c r="M5" i="15" s="1"/>
  <c r="L4" i="15"/>
  <c r="O4" i="15" s="1"/>
  <c r="O4" i="14"/>
  <c r="O5" i="14" s="1"/>
  <c r="M4" i="14"/>
  <c r="M5" i="14" s="1"/>
  <c r="L4" i="14"/>
  <c r="O5" i="13"/>
  <c r="M5" i="13"/>
  <c r="L5" i="13"/>
  <c r="O4" i="13"/>
  <c r="M4" i="13"/>
  <c r="M6" i="13" s="1"/>
  <c r="L4" i="13"/>
  <c r="M9" i="12"/>
  <c r="O8" i="12"/>
  <c r="M8" i="12"/>
  <c r="L8" i="12"/>
  <c r="O7" i="12"/>
  <c r="M7" i="12"/>
  <c r="L7" i="12"/>
  <c r="M6" i="12"/>
  <c r="L6" i="12"/>
  <c r="O6" i="12" s="1"/>
  <c r="M5" i="12"/>
  <c r="L5" i="12"/>
  <c r="O5" i="12" s="1"/>
  <c r="O4" i="12"/>
  <c r="M4" i="12"/>
  <c r="L4" i="12"/>
  <c r="M7" i="11"/>
  <c r="L7" i="11"/>
  <c r="O7" i="11" s="1"/>
  <c r="O6" i="11"/>
  <c r="O8" i="11" s="1"/>
  <c r="M6" i="11"/>
  <c r="L6" i="11"/>
  <c r="O5" i="11"/>
  <c r="M5" i="11"/>
  <c r="L5" i="11"/>
  <c r="M4" i="11"/>
  <c r="M8" i="11" s="1"/>
  <c r="L4" i="11"/>
  <c r="O4" i="11" s="1"/>
  <c r="O4" i="10"/>
  <c r="O5" i="10" s="1"/>
  <c r="M4" i="10"/>
  <c r="M5" i="10" s="1"/>
  <c r="L4" i="10"/>
  <c r="M5" i="9"/>
  <c r="O4" i="9"/>
  <c r="O5" i="9" s="1"/>
  <c r="M4" i="9"/>
  <c r="L4" i="9"/>
  <c r="M5" i="8"/>
  <c r="M4" i="8"/>
  <c r="L4" i="8"/>
  <c r="O4" i="8" s="1"/>
  <c r="O5" i="8" s="1"/>
  <c r="M5" i="7"/>
  <c r="L5" i="7"/>
  <c r="O5" i="7" s="1"/>
  <c r="M4" i="7"/>
  <c r="M6" i="7" s="1"/>
  <c r="L4" i="7"/>
  <c r="O4" i="7" s="1"/>
  <c r="O6" i="7" s="1"/>
  <c r="M4" i="6"/>
  <c r="M5" i="6" s="1"/>
  <c r="L4" i="6"/>
  <c r="O4" i="6" s="1"/>
  <c r="O5" i="6" s="1"/>
  <c r="O4" i="5"/>
  <c r="O5" i="5" s="1"/>
  <c r="M4" i="5"/>
  <c r="M5" i="5" s="1"/>
  <c r="L4" i="5"/>
  <c r="M5" i="4"/>
  <c r="O4" i="4"/>
  <c r="O5" i="4" s="1"/>
  <c r="M4" i="4"/>
  <c r="L4" i="4"/>
  <c r="O5" i="3"/>
  <c r="M5" i="3"/>
  <c r="M4" i="3"/>
  <c r="L4" i="3"/>
  <c r="O4" i="3" s="1"/>
  <c r="M5" i="2"/>
  <c r="L5" i="2"/>
  <c r="O5" i="2" s="1"/>
  <c r="M4" i="2"/>
  <c r="M6" i="2" s="1"/>
  <c r="L4" i="2"/>
  <c r="O4" i="2" s="1"/>
  <c r="O6" i="2" s="1"/>
  <c r="M4" i="1"/>
  <c r="M5" i="1" s="1"/>
  <c r="L4" i="1"/>
  <c r="O4" i="1" s="1"/>
  <c r="O5" i="1" s="1"/>
  <c r="O9" i="12" l="1"/>
  <c r="O9" i="20"/>
  <c r="M10" i="33"/>
  <c r="O8" i="35"/>
  <c r="M6" i="39"/>
  <c r="O6" i="13"/>
  <c r="O6" i="19"/>
  <c r="O6" i="42"/>
</calcChain>
</file>

<file path=xl/sharedStrings.xml><?xml version="1.0" encoding="utf-8"?>
<sst xmlns="http://schemas.openxmlformats.org/spreadsheetml/2006/main" count="1044" uniqueCount="149">
  <si>
    <t>P1- Clotrimazolum krem</t>
  </si>
  <si>
    <t>LP.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</si>
  <si>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</si>
  <si>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</si>
  <si>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</si>
  <si>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</si>
  <si>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>Nazwa produktu u dostawcy - pełna nazwa handlowa - 120 znaków</t>
  </si>
  <si>
    <t>Nazwa producenta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</si>
  <si>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</si>
  <si>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</si>
  <si>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</si>
  <si>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</si>
  <si>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</si>
  <si>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</si>
  <si>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VAT %</t>
  </si>
  <si>
    <t>Wartość                        brutto [zł]</t>
  </si>
  <si>
    <t>Kod EAN</t>
  </si>
  <si>
    <t>GL.10</t>
  </si>
  <si>
    <t>Clotrimazolum krem 20 g. Wymagany EAN</t>
  </si>
  <si>
    <t>op</t>
  </si>
  <si>
    <t>Razem</t>
  </si>
  <si>
    <t>P10-Pemetreksed</t>
  </si>
  <si>
    <t>GL.06</t>
  </si>
  <si>
    <t>Pemetrexed koncentrat do sporządzania roztworu do infuzji/proszek do sporządzania koncentratu roztworu do infuzji; 25 mg/ml; 1 fiol. a 4 ml. Wymagany EAN</t>
  </si>
  <si>
    <t>szt.</t>
  </si>
  <si>
    <t>Pemetrexed koncentrat do sporządzania roztworu do infuzji/proszek do sporządzania koncentratu roztworu do infuzji; 25 mg/ml; 1 fiol. a 20 ml. Wymagany EAN</t>
  </si>
  <si>
    <t>P11-Kladrybina</t>
  </si>
  <si>
    <t>Kladrybina roztwór do infuzji; 1 mg/ml, 1 fiol. 10 ml. Wymagany EAN</t>
  </si>
  <si>
    <t>P12-Ofloksacyna</t>
  </si>
  <si>
    <t>Ofloksacyna maść do oczu; 3 mg/g op a 3 g. Wymagany EAN</t>
  </si>
  <si>
    <t>P13-Immunoglobulina ludzka anty-rh0(d)</t>
  </si>
  <si>
    <t>Immunoglobulina ludzka anty-rh0(d) roztwór do wstrzykiwań; 50 µg (1 amp. zawiera 50 µg przeciwciał anty-D); 1 amp. Wymagany EAN</t>
  </si>
  <si>
    <t>P14-Fosfomycyna</t>
  </si>
  <si>
    <t>GL.04</t>
  </si>
  <si>
    <t>Fosfomycyna proszek do sporządzania roztworu do infuzji; 4 g, op a 10 butelek. Wymagany EAN</t>
  </si>
  <si>
    <t>P15-Lacydypina</t>
  </si>
  <si>
    <t>Lacydypina tabletki powlekane; 2 mgop a  28 tabl. Wymagany EAN</t>
  </si>
  <si>
    <t>Lacydypina tabletki powlekane 4 mg, op a  28 tabl. Wymagany EAN</t>
  </si>
  <si>
    <t>P16-Klostridiopeptydaza</t>
  </si>
  <si>
    <t>Klostridiopeptydaza maść; 1,2 j./g; 20 g. Wymagany EAN</t>
  </si>
  <si>
    <t>P17-Buprenorfina</t>
  </si>
  <si>
    <t>GL.08</t>
  </si>
  <si>
    <t>Buprenorfina system transdermalny, plaster; 52,5 µg/h, op a 5 plastrów. Wymagany EAN</t>
  </si>
  <si>
    <t>P18- Fitomenadion</t>
  </si>
  <si>
    <t>Fitomenadion tabletki drażowane a 10 mg; op a 30 tabl. Wymagany EAN</t>
  </si>
  <si>
    <t>P19-Olanzapina</t>
  </si>
  <si>
    <t>Olanzapina tabletki ulegające rozpadowi w jamie ustnej a 5 mg; op a 28 tabl. Wymagany EAN</t>
  </si>
  <si>
    <t>Olanzapina tabletki ulegające rozpadowi w jamie ustnej a 10 mg; op a 28 tabl. Wymagany EAN</t>
  </si>
  <si>
    <t>Olanzapina tabletki ulegające rozpadowi w jamie ustnej a 15 mg; op a 28 tabl. Wymagany EAN</t>
  </si>
  <si>
    <t>Olanzapina tabletki ulegające rozpadowi w jamie ustnej a 20 mg; op a 28 tabl. Wymagany EAN</t>
  </si>
  <si>
    <t>P20-Glikol metoksypolietylenowy epoetyny beta</t>
  </si>
  <si>
    <t>GL.01</t>
  </si>
  <si>
    <t>Glikol metoksypolietylenowy epoetyny beta roztwór do wstrzykiwań a 50 µg/0,3 ml 1 ampułkostrzykawka 0,3 ml. Wymagany EAN</t>
  </si>
  <si>
    <t>Glikol metoksypolietylenowy epoetyny beta roztwór do wstrzykiwań a 75 µg/0,3 ml 1 ampułkostrzykawka 0,3 ml. Wymagany EAN</t>
  </si>
  <si>
    <t>Glikol metoksypolietylenowy epoetyny beta roztwór do wstrzykiwań a 100 µg/0,3 ml 1 ampułkostrzykawka 0,3 ml. Wymagany EAN</t>
  </si>
  <si>
    <t>Glikol metoksypolietylenowy epoetyny beta roztwór do wstrzykiwań a 200 µg/0,3 ml 1 ampułkostrzykawka 0,3 ml. Wymagany EAN</t>
  </si>
  <si>
    <t>Glikol metoksypolietylenowy epoetyny beta roztwór do wstrzykiwań a 150 µg/0,3 ml 1 ampułkostrzykawka 0,3 ml. Wymagany EAN</t>
  </si>
  <si>
    <t>P21-Entekawir</t>
  </si>
  <si>
    <t>Entekawir tabletki powlekane; 0,5 mg; 30 tabl. Wymagany EAN</t>
  </si>
  <si>
    <t>Entekawir tabletki powlekane; 1 mg; 30 tabl. Wymagany EAN</t>
  </si>
  <si>
    <t>P22-Tenofowir</t>
  </si>
  <si>
    <t>Tenofowir tabletki powlekane; 245 mg; 30 tabl. Wymagany EAN</t>
  </si>
  <si>
    <t>P23- Antybakteryjny płyn do cewników</t>
  </si>
  <si>
    <t>Antybakteryjny płyn do zaopatrywania dostępów naczyniowych typu cewnik dializacyjny, zawierający w swoim składzie cyklotaurolidynę, cytrynian 4% oraz heparynę 500 IU/ml, 25 fiolek a 10 ml. Wymagany EAN</t>
  </si>
  <si>
    <t>P24-Olanzapina do wstrzykiwań</t>
  </si>
  <si>
    <t>Olanzapina proszek do sporządzania roztworu do wstrzykiwań; 10 mg; op a 1 fiol. Wymagany EAN</t>
  </si>
  <si>
    <t>P25-Olmesartan medoksomilu</t>
  </si>
  <si>
    <t>Olmesartan medoksomilu tabletki powlekane; 20 mg; op a  28 tabl. Wymagany EAN</t>
  </si>
  <si>
    <t>Olmesartan medoksomilu tabletki powlekane; 40 mg; op a  28 tabl. Wymagany EAN</t>
  </si>
  <si>
    <t>P26-Lamiwudyna</t>
  </si>
  <si>
    <t>Lamiwudyna 100 mg a 28 tabl powl. Wymagany EAN</t>
  </si>
  <si>
    <t>P27-Leki stosowane w programie lekowym SM</t>
  </si>
  <si>
    <t>Fumaran dimetylu kapsułki dojelitowe twarde; 120 mg; op a 14 kaps. Wymagany EAN</t>
  </si>
  <si>
    <t>Fumaran dimetylu kapsułki dojelitowe twarde; 240 mg; op a 56 kaps. Wymagany EAN</t>
  </si>
  <si>
    <t>P28-Epoetyna beta (glikol metoksypolietylenowy epoetyny beta)</t>
  </si>
  <si>
    <t>Epoetyna beta (glikol metoksypolietylenowy epoetyny beta) roztwór do wstrzykiwań; 167 µg/ml (50 µg/0,3 ml); 1 ampułkostrzykawka 0,3 ml. Wymagany EAN</t>
  </si>
  <si>
    <t>Epoetyna beta (glikol metoksypolietylenowy epoetyny beta) roztwór do wstrzykiwań; 250 µg/ml (75 µg/0,3 ml); 1 ampułkostrzykawka 0,3 ml. Wymagany EAN</t>
  </si>
  <si>
    <t>Epoetyna beta (glikol metoksypolietylenowy epoetyny beta) roztwór do wstrzykiwań; 333 µg/ml (100 µg/0,3 ml); 1 ampułkostrzykawka 0,3 ml. Wymagany EAN</t>
  </si>
  <si>
    <t>Epoetyna beta (glikol metoksypolietylenowy epoetyny beta) roztwór do wstrzykiwań; 500 µg/ml (150 µg/0,3 ml); 1 ampułkostrzykawka 0,3 ml. Wymagany EAN</t>
  </si>
  <si>
    <t>Epoetyna beta (glikol metoksypolietylenowy epoetyny beta) roztwór do wstrzykiwań; 667 µg/ml (200 µg/0,3 ml); 1 ampułkostrzykawka 0,3 ml. Wymagany EAN</t>
  </si>
  <si>
    <t>P29-Emtrycytabina + tenofowir (dizoproksyl tenofowiru)</t>
  </si>
  <si>
    <t>Emtrycytabina 200 mg + dizoproksyl tenofowiru 245 mg a 30 tabl powl. Wymagany EAN</t>
  </si>
  <si>
    <t>P2-Klomipramina</t>
  </si>
  <si>
    <t>Klomipramina tabletki powlekane o przedłużonym uwalnianiu; 75 mg; 20 tabl. Wymagany EAN</t>
  </si>
  <si>
    <t>P30-Woda do terapii inhalacyjnej</t>
  </si>
  <si>
    <t>Zamknięty system do nawilżania o pojemności 450/500 ml  napełniony wodą do terapii inhalacyjnej umożliwiający prowadzenie terapii przez 35 dni od otwarcia (poświadczone zapisem na opakowaniu). W zestawie głowica łącząca reduktor z pojemnikiem (pakowana osobno). Cały zestaw sterylizowany radiacyjnie.  Zatyczka na uwięzi umożliwiająca zabezpieczenie otworu wylotowego po usunięciu wąsów tlenowych. Obrazkowa instrukcja użycia, na pojedynczym pojemniku. Opakowanie a`25.</t>
  </si>
  <si>
    <t>P31-Itrakonazol</t>
  </si>
  <si>
    <t>Itrakonazol kapsułki twarde; 100 mg; op a 28 kaps. Wymagany EAN</t>
  </si>
  <si>
    <t>P32-Sofosbuwir + welpataswir + woksylaprewir</t>
  </si>
  <si>
    <t>Sofosbuwir 400 mg + welpataswir 100 mg  + woksylaprewir 100 mg a 28 tabl. Wymagany EAN</t>
  </si>
  <si>
    <t>P33-Mleko początkowe</t>
  </si>
  <si>
    <t>Mleko początkowe w płynie przeznaczone dla niemowląt od urodzenia, gotowe do spożycia. Kompletna kompozycja składników odżywczych, zawiera oligosacharydy prebiotyczne scGOS/lcFOS w stosunku 9:1 w ilości 0,8 g/100 ml, HMO 2'FL, postbiotyki, w tym HMO 3'GL, 100% laktozy, β- palmitynian, DHA 16,5 mg/100 ml, AA 16,5 mg/100 ml, ALA 51,0 mg/100 ml, witaminy, składniki mineralne, zawartość białka 1,3 g/100 ml, żelazo 0,53 mg/100 ml, nukleotydy 2,3 mg/100 ml, osmolarność 330 mOsmol/l, opakowanie 24x70 ml.</t>
  </si>
  <si>
    <t>P34-Karbidopa + lewodopa</t>
  </si>
  <si>
    <t>Karbidopa + lewodopa 25 mg + 250 mg a 100 tabl. Wymagany EAN</t>
  </si>
  <si>
    <t>Karbidopa + lewodopa 25 mg + 100 mg a 100 tabl. Wymagany EAN</t>
  </si>
  <si>
    <t>P35-Sterylna woda do nawilżania tlenu</t>
  </si>
  <si>
    <t>Sterylna woda do nawilżania tlenu, jednorazowy pojemnik o pojemności 500 ml, adapter do dozownika tlenu.</t>
  </si>
  <si>
    <t>P36-Levetiracetam</t>
  </si>
  <si>
    <t>Levetiracetam koncentrat do sporządzania roztworu do infuzji; 100 mg/ml; op a 10 fiol. 5 ml. Wymagany EAN</t>
  </si>
  <si>
    <t>P37-Tiamina</t>
  </si>
  <si>
    <t>Tiamina 50 mg/ml a 10 amp</t>
  </si>
  <si>
    <t>P38-Krople do oczu</t>
  </si>
  <si>
    <t>Ciprofloksacyna krople do oczu, roztwór; 3 mg/ml; op a 5 ml. Wymagany EAN</t>
  </si>
  <si>
    <t>Amikacyna krople do oczu, roztwór; 3 mg/ml ;op a  5 ml. Wymagany EAN</t>
  </si>
  <si>
    <t>P39-Bezpieczne pojemniki z formaliną na próbki biologiczne/histopatologiczne</t>
  </si>
  <si>
    <t>Bezpieczny pojemnik 20 ml tworzący system zamknięty do materiału biopsyjnego/histopatologicznego składający się z pokrywy zawierającej środek utrwalający i zbiornika. Pokrywa zbudowana z elementów: 
1. Tłok zakończony nakłuwaczem. 
2. Folia aluminiowa zgrzana z nakrętką
3. Filtr zabezpieczający.
4. Przycisk uwalniający substancję utrwalajacą. 
5. Substancja utrwalająca - Formaldechyd 4% w roztworze wodnym (10% roztwór formaliny) i &lt;2,5% metanol o łącznej objętości 20ml. 
5. Pokrywa wyposażona w gwint zewnętrzny.
Zbiornik wyposażony w gwint wewnętrzny służący do zamknięcia i szczelnego połączenia z pokrywą. Substancja uwalniana po połączeniu pokrywy ze zbiornikiem i przez wciśnięcie przycisku wbudowanego w górną część pokrywy.
Opakowanie – 24 sztuki</t>
  </si>
  <si>
    <t>Bezpieczny pojemnik 60 ml tworzący system zamknięty do materiału biopsyjnego/histopatologicznego składający się z pokrywy zawierającej środek utrwalający i zbiornika. Pokrywa zbudowana z elementów: 
1. Tłok zakończony nakłuwaczem. 
2. Folia aluminiowa zgrzana z nakrętką
3. Filtr zabezpieczający.
4. Przycisk uwalniający substancję utrwalajacą. 
5. Substancja utrwalająca - Formaldechyd 4% w roztworze wodnym (10% roztwór formaliny) i &lt;2,5% metanol o łącznej objętości 60ml. 
5. Pokrywa wyposażona w gwint zewnętrzny.
Zbiornik wyposażony w gwint wewnętrzny służący do zamknięcia i szczelnego połączenia z pokrywą. Substancja uwalniana po połączeniu pokrywy ze zbiornikiem i przez wciśnięcie przycisku wbudowanego w górną część pokrywy.
Opakowanie – 18 sztuk</t>
  </si>
  <si>
    <t>P3-Żywność specjalnego przeznaczenia medycznego</t>
  </si>
  <si>
    <t>GL.02</t>
  </si>
  <si>
    <t>Zestaw stacjonarny do przetoczeń żywienia pozajelitowego do pompy Ambix Activ będącej w użytkowaniu przez wnioskującego</t>
  </si>
  <si>
    <t>Mieszanina emulsji tłuszczowej: tłuszcze LCT, tłuszcze MCT, olej z oliwek, olej rybi, butelka  a 500 ml. Wymagany EAN</t>
  </si>
  <si>
    <t>Wysokobiałkowa (20 en%) dieta, o wysokiej zawartości wapnia, w postaci półstałej, przeznaczona do spożycia łyżeczką, niezawierająca glutenu.  Przeznaczona dla osób zagrożonych niedożywieniem lub niedożywionych, w szczególności z zaburzeniami połykania (dysfagia) lub zwiększonym zapotrzebowaniem na białko i energię (pacjent onkologiczny, neurologiczny), opakowanie 4 x 125 g</t>
  </si>
  <si>
    <t>Niekompletna dieta wysokoenergetyczna (1,5 kcal/ml), bogata w białko (27 en%), o konsystencji miodu (Poziom 2 zagęszczenia ), przeznaczona do żywienia drogą doustną pacjentów z zaburzeniami połykania, 
 zawierająca błonnik, niezawierająca glutenu, klinicznie wolna od laktozy. Osmolarność 430 mosmol/l, o smaku waniliowym, opakowanie 4 x 200 ml</t>
  </si>
  <si>
    <t>Kompletna dieta wysokoenergetyczna (2,0 kcal/ml), o zmniejszonej zawartości białka (6 en%) i elektrolitów, zmodyfikowana pod względem zawartości węglowodanów, przeznaczona do żywienia drogą doustną lub przez zgłębnik pacjentów z przewlekłą chorobą nerek. Zawiera błonnik, skrobię, izomaltulozę oraz EPA i DHA pochodzące z oleju rybnego. Nie zawiera glutenu, klinicznie wolna od laktozy. Osmolarność do 500 mosmol/l, o smaku waniliowym. Opakowanie 4 x  200 ml</t>
  </si>
  <si>
    <t>Niekompletna dieta wysokoenergetyczna (1,5 kcal/ml) w postaci napoju, przeznaczona do żywienia drogą doustną. Niskobiałkowa (4g/100 ml), nie zawiera tłuszczu, błonnika oraz glutenu, klinicznie wolna od laktozy. Osmolarność 680 mosmol/l, o smaku wiśniowym. Opakowanie 4 x 200 ml.</t>
  </si>
  <si>
    <t>P4- Mleko dla niemowląt</t>
  </si>
  <si>
    <t>Mleko w jakości ekologicznej,  zawierające L-metylofolian wapnia jako źródło folianów, wyłącznie GOS (pozyskiwane z ekologicznej laktozy) od 0-6 miesiąca życia, w opakowaniu 90ml/24 szt. – plastikowa butelka - bez bisfenolu, bez ftalanów.</t>
  </si>
  <si>
    <t>P40-Infuzyjne leki przeciwbólowe</t>
  </si>
  <si>
    <t>Ibuprofen 200 mg/50 ml, produkt leczniczy gotowy do użycia, w opakowaniu z dwoma niezależnymi portami niewymagającymi dezynfekcji przy pierwszym użyciu. Opakowanie a 20 pojemników. Wymagany kod EAN</t>
  </si>
  <si>
    <t>Ibuprofen 400 mg/100 ml, produkt leczniczy gotowy do użycia, w opakowaniu z dwoma niezależnymi portami niewymagającymi dezynfekcji przy pierwszym użyciu. Opakowanie a 20 pojemników. Wymagany kod EAN</t>
  </si>
  <si>
    <t>Ibuprofen 600 mg/100 ml, produkt leczniczy gotowy do użycia, w opakowaniu z dwoma niezależnymi portami niewymagającymi dezynfekcji przy pierwszym użyciu. Opakowanie a 20 pojemników. Wymagany kod EAN</t>
  </si>
  <si>
    <t>Paracetamol 100 mg/10 ml produkt leczniczy gotowy do użycia dla dzieci poniżej 10 kg masy ciała. Opakowanie a 20 sztuk. Wymagany kod EAN</t>
  </si>
  <si>
    <t>P41-Lenalidomid program lekowy - Leczenie chorych na opornego lub nawrotowego 
szpiczaka plazmocytowego</t>
  </si>
  <si>
    <t>Lenalidonid 5 mg a 21 tabl. Wymagany EAN</t>
  </si>
  <si>
    <t>Lenalidomid 10 mg a 21 tabl. Wymagany EAN</t>
  </si>
  <si>
    <t>Lenalidomid 15 mg a 21 tabl. Wymagany EAN</t>
  </si>
  <si>
    <t>Lenalidomid 25 mg a 21 tabl. Wymagany EAN</t>
  </si>
  <si>
    <t>P42-Norepinefryna</t>
  </si>
  <si>
    <t>Norepinefryna roztwór do infuzji; 1 mg/ml,  10 amp. 1 ml. Wymagany EAN</t>
  </si>
  <si>
    <t>P43-Leki stosowane w programie lekowym SM 1</t>
  </si>
  <si>
    <t>Interferon beta-1a roztwór do wstrzykiwań; 30 µg = 6 mln j.m.; op a 4 wstrzykiwacze. Wymagany EAN</t>
  </si>
  <si>
    <t>P44-Leki stosowane w programie lekowym SM 2</t>
  </si>
  <si>
    <t>Peginterferon beta-1a roztwór do wstrzykiwań; 63 µg + 94 µg; 1 wstrzykiwacz 0,5 ml [63 µg] + 1 wstrzykiwacz 0,5 ml [94 µg]. Wymagany EAN</t>
  </si>
  <si>
    <t>Peginterferon beta-1a roztwór do wstrzykiwań; 125 µg; 2 wstrzykiwacze 0,5 ml. Wymagany EAN</t>
  </si>
  <si>
    <t>P45-Leki stosowane w programie lekowym SM 3</t>
  </si>
  <si>
    <t>P5-Kloksacylina</t>
  </si>
  <si>
    <t>Kloksacylina 2 g proszek do sporządzania roztworu do wstrzykiwań i infuzji, 1 fiol. Wymagany EAN</t>
  </si>
  <si>
    <t>P6- Amosycylina zaw. p.o., Amoksycylina + kwas klawulanowy i.v</t>
  </si>
  <si>
    <t>Amoksycylina + kwas klawulanowy proszek do sporządzania roztworu do infuzji; 1 fiol. zawiera: 2 g amoksycyliny, 200 mg kwasu klawulanowego); op a 1 fiol. Wymagany EAN</t>
  </si>
  <si>
    <t>Amoksycylina granulat do sporządzania zawiesiny doustnej; 100 mg/ml (500 mg/5 ml),op a 100 ml. Wymagany EAN</t>
  </si>
  <si>
    <t>P7-Irinotecan</t>
  </si>
  <si>
    <t>Irinotecan 100 ml/5 ml op a 1 fiol. Wymagany EAN</t>
  </si>
  <si>
    <t>Irinotecan 300 ml/15 ml op a 1 fiol. Wymagany EAN</t>
  </si>
  <si>
    <t>P8-Dopęcherzowa szczepionka BCG do immunoterapii</t>
  </si>
  <si>
    <t>Dopęcherzowa szczepionka BCG do immunoterapii, proszek i rozpuszczalnik do sporządzania zawiesiny do podawania do pęcherza moczowego; 1 fiol. zawiera nie mniej niż 2 x 108 i nie więcej niż 3 x 109 żywych cząsteczek BCG; 1 fiol z proszkiem + system do rozpuszczania i podawania z rozp. 50 ml. Wymagany EAN</t>
  </si>
  <si>
    <t>P9-Szczepionka przeciw grypie na sezon 2022/2023</t>
  </si>
  <si>
    <t>GL.12</t>
  </si>
  <si>
    <t>Szczepionka przeciw grypie stosowana jest w celu zapobiegania zachorowaniu na grypę, zawierająca inaktywowane wirusy grypy 4 szczepów, namnożone w zarodkach kurzych, zapewniająca czynne uodpornienie przeciw 4 szczepom wirusa grypy (2 podtypy A i 2 podtypy B), wskazana do czynnego uodpornienia dzieci po ukończeniu 6. miesiąca życia i dorosłych (w tym kobiet w ciąży), biernego uodpornienia niemowląt od urodzenia do ukończenia 6. miesiąca życia po szczepieniu kobiet w ciąży.
Opakowanie 10 ampułkostrzykawek z igłą. Wymagany EAN</t>
  </si>
  <si>
    <t>Natalizumab koncentrat do sporządzania roztworu do infuzji; 20 mg/ml, 1 fiol. 15 ml. Wymagany EAN                                                                                  (Natalizumab 300 mg, kocentrat do sporządzania roztworu do infuzji, 1 fiol. Ilość opakowań równoważna z ilością opakowań w postaci roztworu do wstrzykiwań)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</si>
</sst>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1</v>
      </c>
      <c r="B4" s="6"/>
      <c r="C4" s="6" t="s">
        <v>17</v>
      </c>
      <c r="D4" s="6" t="s">
        <v>18</v>
      </c>
      <c r="E4" s="6"/>
      <c r="F4" s="6"/>
      <c r="G4" s="6"/>
      <c r="H4" s="6" t="s">
        <v>19</v>
      </c>
      <c r="I4" s="6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43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12</v>
      </c>
      <c r="B4" s="6"/>
      <c r="C4" s="6" t="s">
        <v>17</v>
      </c>
      <c r="D4" s="6" t="s">
        <v>44</v>
      </c>
      <c r="E4" s="6"/>
      <c r="F4" s="6"/>
      <c r="G4" s="6"/>
      <c r="H4" s="6" t="s">
        <v>19</v>
      </c>
      <c r="I4" s="6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20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45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13</v>
      </c>
      <c r="B4" s="6"/>
      <c r="C4" s="6" t="s">
        <v>17</v>
      </c>
      <c r="D4" s="6" t="s">
        <v>46</v>
      </c>
      <c r="E4" s="6"/>
      <c r="F4" s="6"/>
      <c r="G4" s="6"/>
      <c r="H4" s="6" t="s">
        <v>19</v>
      </c>
      <c r="I4" s="6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6">
        <v>14</v>
      </c>
      <c r="B5" s="6"/>
      <c r="C5" s="6" t="s">
        <v>17</v>
      </c>
      <c r="D5" s="6" t="s">
        <v>47</v>
      </c>
      <c r="E5" s="6"/>
      <c r="F5" s="6"/>
      <c r="G5" s="6"/>
      <c r="H5" s="6" t="s">
        <v>19</v>
      </c>
      <c r="I5" s="6"/>
      <c r="J5" s="9">
        <v>30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30" x14ac:dyDescent="0.25">
      <c r="A6" s="6">
        <v>15</v>
      </c>
      <c r="B6" s="6"/>
      <c r="C6" s="6" t="s">
        <v>17</v>
      </c>
      <c r="D6" s="6" t="s">
        <v>48</v>
      </c>
      <c r="E6" s="6"/>
      <c r="F6" s="6"/>
      <c r="G6" s="6"/>
      <c r="H6" s="6" t="s">
        <v>19</v>
      </c>
      <c r="I6" s="6"/>
      <c r="J6" s="9">
        <v>10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30" x14ac:dyDescent="0.25">
      <c r="A7" s="6">
        <v>16</v>
      </c>
      <c r="B7" s="6"/>
      <c r="C7" s="6" t="s">
        <v>17</v>
      </c>
      <c r="D7" s="6" t="s">
        <v>49</v>
      </c>
      <c r="E7" s="6"/>
      <c r="F7" s="6"/>
      <c r="G7" s="6"/>
      <c r="H7" s="6" t="s">
        <v>19</v>
      </c>
      <c r="I7" s="6"/>
      <c r="J7" s="9">
        <v>20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s="5" customFormat="1" x14ac:dyDescent="0.25">
      <c r="I8" s="5" t="s">
        <v>20</v>
      </c>
      <c r="J8" s="9"/>
      <c r="K8" s="9"/>
      <c r="L8" s="9"/>
      <c r="M8" s="9">
        <f>SUM(M4:M7)</f>
        <v>0</v>
      </c>
      <c r="N8" s="9"/>
      <c r="O8" s="9">
        <f>SUM(O4:O7)</f>
        <v>0</v>
      </c>
      <c r="P8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17</v>
      </c>
      <c r="B4" s="6"/>
      <c r="C4" s="6" t="s">
        <v>51</v>
      </c>
      <c r="D4" s="6" t="s">
        <v>52</v>
      </c>
      <c r="E4" s="6"/>
      <c r="F4" s="6"/>
      <c r="G4" s="6"/>
      <c r="H4" s="6" t="s">
        <v>24</v>
      </c>
      <c r="I4" s="6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6">
        <v>18</v>
      </c>
      <c r="B5" s="6"/>
      <c r="C5" s="6" t="s">
        <v>51</v>
      </c>
      <c r="D5" s="6" t="s">
        <v>53</v>
      </c>
      <c r="E5" s="6"/>
      <c r="F5" s="6"/>
      <c r="G5" s="6"/>
      <c r="H5" s="6" t="s">
        <v>24</v>
      </c>
      <c r="I5" s="6"/>
      <c r="J5" s="9">
        <v>70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30" x14ac:dyDescent="0.25">
      <c r="A6" s="6">
        <v>19</v>
      </c>
      <c r="B6" s="6"/>
      <c r="C6" s="6" t="s">
        <v>51</v>
      </c>
      <c r="D6" s="6" t="s">
        <v>54</v>
      </c>
      <c r="E6" s="6"/>
      <c r="F6" s="6"/>
      <c r="G6" s="6"/>
      <c r="H6" s="6" t="s">
        <v>24</v>
      </c>
      <c r="I6" s="6"/>
      <c r="J6" s="9">
        <v>200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30" x14ac:dyDescent="0.25">
      <c r="A7" s="6">
        <v>20</v>
      </c>
      <c r="B7" s="6"/>
      <c r="C7" s="6" t="s">
        <v>51</v>
      </c>
      <c r="D7" s="6" t="s">
        <v>55</v>
      </c>
      <c r="E7" s="6"/>
      <c r="F7" s="6"/>
      <c r="G7" s="6"/>
      <c r="H7" s="6" t="s">
        <v>24</v>
      </c>
      <c r="I7" s="6"/>
      <c r="J7" s="9">
        <v>130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s="5" customFormat="1" ht="30" x14ac:dyDescent="0.25">
      <c r="A8" s="6">
        <v>21</v>
      </c>
      <c r="B8" s="6"/>
      <c r="C8" s="6" t="s">
        <v>51</v>
      </c>
      <c r="D8" s="6" t="s">
        <v>56</v>
      </c>
      <c r="E8" s="6"/>
      <c r="F8" s="6"/>
      <c r="G8" s="6"/>
      <c r="H8" s="6" t="s">
        <v>24</v>
      </c>
      <c r="I8" s="6"/>
      <c r="J8" s="9">
        <v>70</v>
      </c>
      <c r="K8" s="9"/>
      <c r="L8" s="9">
        <f>K8*((100+N8)/100)</f>
        <v>0</v>
      </c>
      <c r="M8" s="9">
        <f>J8*K8</f>
        <v>0</v>
      </c>
      <c r="N8" s="9"/>
      <c r="O8" s="10">
        <f>J8*L8</f>
        <v>0</v>
      </c>
      <c r="P8" s="8"/>
    </row>
    <row r="9" spans="1:16" x14ac:dyDescent="0.25">
      <c r="I9" t="s">
        <v>20</v>
      </c>
      <c r="J9" s="11"/>
      <c r="K9" s="11"/>
      <c r="L9" s="11"/>
      <c r="M9" s="11">
        <f>SUM(M4:M8)</f>
        <v>0</v>
      </c>
      <c r="N9" s="11"/>
      <c r="O9" s="11">
        <f>SUM(O4:O8)</f>
        <v>0</v>
      </c>
      <c r="P9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57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22</v>
      </c>
      <c r="B4" s="6"/>
      <c r="C4" s="6" t="s">
        <v>51</v>
      </c>
      <c r="D4" s="6" t="s">
        <v>58</v>
      </c>
      <c r="E4" s="6"/>
      <c r="F4" s="6"/>
      <c r="G4" s="6"/>
      <c r="H4" s="6" t="s">
        <v>19</v>
      </c>
      <c r="I4" s="6"/>
      <c r="J4" s="9">
        <v>140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6">
        <v>23</v>
      </c>
      <c r="B5" s="6"/>
      <c r="C5" s="6" t="s">
        <v>51</v>
      </c>
      <c r="D5" s="6" t="s">
        <v>59</v>
      </c>
      <c r="E5" s="6"/>
      <c r="F5" s="6"/>
      <c r="G5" s="6"/>
      <c r="H5" s="6" t="s">
        <v>19</v>
      </c>
      <c r="I5" s="6"/>
      <c r="J5" s="9">
        <v>80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24</v>
      </c>
      <c r="B4" s="6"/>
      <c r="C4" s="6" t="s">
        <v>51</v>
      </c>
      <c r="D4" s="6" t="s">
        <v>61</v>
      </c>
      <c r="E4" s="6"/>
      <c r="F4" s="6"/>
      <c r="G4" s="6"/>
      <c r="H4" s="6" t="s">
        <v>19</v>
      </c>
      <c r="I4" s="6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62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45" x14ac:dyDescent="0.25">
      <c r="A4" s="6">
        <v>25</v>
      </c>
      <c r="B4" s="6"/>
      <c r="C4" s="6" t="s">
        <v>17</v>
      </c>
      <c r="D4" s="6" t="s">
        <v>63</v>
      </c>
      <c r="E4" s="6"/>
      <c r="F4" s="6"/>
      <c r="G4" s="6"/>
      <c r="H4" s="6" t="s">
        <v>19</v>
      </c>
      <c r="I4" s="6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64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26</v>
      </c>
      <c r="B4" s="6"/>
      <c r="C4" s="6" t="s">
        <v>17</v>
      </c>
      <c r="D4" s="6" t="s">
        <v>65</v>
      </c>
      <c r="E4" s="6"/>
      <c r="F4" s="6"/>
      <c r="G4" s="6"/>
      <c r="H4" s="6" t="s">
        <v>19</v>
      </c>
      <c r="I4" s="6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66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27</v>
      </c>
      <c r="B4" s="6"/>
      <c r="C4" s="6" t="s">
        <v>17</v>
      </c>
      <c r="D4" s="6" t="s">
        <v>67</v>
      </c>
      <c r="E4" s="6"/>
      <c r="F4" s="6"/>
      <c r="G4" s="6"/>
      <c r="H4" s="6" t="s">
        <v>19</v>
      </c>
      <c r="I4" s="6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6">
        <v>28</v>
      </c>
      <c r="B5" s="6"/>
      <c r="C5" s="6" t="s">
        <v>17</v>
      </c>
      <c r="D5" s="6" t="s">
        <v>68</v>
      </c>
      <c r="E5" s="6"/>
      <c r="F5" s="6"/>
      <c r="G5" s="6"/>
      <c r="H5" s="6" t="s">
        <v>19</v>
      </c>
      <c r="I5" s="6"/>
      <c r="J5" s="9">
        <v>10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69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29</v>
      </c>
      <c r="B4" s="6"/>
      <c r="C4" s="6" t="s">
        <v>51</v>
      </c>
      <c r="D4" s="6" t="s">
        <v>70</v>
      </c>
      <c r="E4" s="6"/>
      <c r="F4" s="6"/>
      <c r="G4" s="6"/>
      <c r="H4" s="6" t="s">
        <v>19</v>
      </c>
      <c r="I4" s="6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71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30</v>
      </c>
      <c r="B4" s="6"/>
      <c r="C4" s="6" t="s">
        <v>51</v>
      </c>
      <c r="D4" s="6" t="s">
        <v>72</v>
      </c>
      <c r="E4" s="6"/>
      <c r="F4" s="6"/>
      <c r="G4" s="6"/>
      <c r="H4" s="6" t="s">
        <v>19</v>
      </c>
      <c r="I4" s="6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6">
        <v>31</v>
      </c>
      <c r="B5" s="6"/>
      <c r="C5" s="6" t="s">
        <v>51</v>
      </c>
      <c r="D5" s="6" t="s">
        <v>73</v>
      </c>
      <c r="E5" s="6"/>
      <c r="F5" s="6"/>
      <c r="G5" s="6"/>
      <c r="H5" s="6" t="s">
        <v>19</v>
      </c>
      <c r="I5" s="6"/>
      <c r="J5" s="9">
        <v>350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I6" s="5" t="s">
        <v>20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zoomScaleNormal="100" workbookViewId="0">
      <selection activeCell="D5" sqref="D5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45" x14ac:dyDescent="0.25">
      <c r="A4" s="6">
        <v>2</v>
      </c>
      <c r="B4" s="6"/>
      <c r="C4" s="6" t="s">
        <v>22</v>
      </c>
      <c r="D4" s="6" t="s">
        <v>23</v>
      </c>
      <c r="E4" s="6"/>
      <c r="F4" s="6"/>
      <c r="G4" s="6"/>
      <c r="H4" s="6" t="s">
        <v>24</v>
      </c>
      <c r="I4" s="6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45" x14ac:dyDescent="0.25">
      <c r="A5" s="6">
        <v>3</v>
      </c>
      <c r="B5" s="6"/>
      <c r="C5" s="6" t="s">
        <v>22</v>
      </c>
      <c r="D5" s="6" t="s">
        <v>25</v>
      </c>
      <c r="E5" s="6"/>
      <c r="F5" s="6"/>
      <c r="G5" s="6"/>
      <c r="H5" s="6" t="s">
        <v>24</v>
      </c>
      <c r="I5" s="6"/>
      <c r="J5" s="9">
        <v>60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9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74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45" x14ac:dyDescent="0.25">
      <c r="A4" s="6">
        <v>32</v>
      </c>
      <c r="B4" s="6"/>
      <c r="C4" s="6" t="s">
        <v>51</v>
      </c>
      <c r="D4" s="6" t="s">
        <v>75</v>
      </c>
      <c r="E4" s="6"/>
      <c r="F4" s="6"/>
      <c r="G4" s="6"/>
      <c r="H4" s="6" t="s">
        <v>19</v>
      </c>
      <c r="I4" s="6"/>
      <c r="J4" s="9">
        <v>280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45" x14ac:dyDescent="0.25">
      <c r="A5" s="6">
        <v>33</v>
      </c>
      <c r="B5" s="6"/>
      <c r="C5" s="6" t="s">
        <v>51</v>
      </c>
      <c r="D5" s="6" t="s">
        <v>76</v>
      </c>
      <c r="E5" s="6"/>
      <c r="F5" s="6"/>
      <c r="G5" s="6"/>
      <c r="H5" s="6" t="s">
        <v>19</v>
      </c>
      <c r="I5" s="6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45" x14ac:dyDescent="0.25">
      <c r="A6" s="6">
        <v>34</v>
      </c>
      <c r="B6" s="6"/>
      <c r="C6" s="6" t="s">
        <v>51</v>
      </c>
      <c r="D6" s="6" t="s">
        <v>77</v>
      </c>
      <c r="E6" s="6"/>
      <c r="F6" s="6"/>
      <c r="G6" s="6"/>
      <c r="H6" s="6" t="s">
        <v>19</v>
      </c>
      <c r="I6" s="6"/>
      <c r="J6" s="9">
        <v>280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45" x14ac:dyDescent="0.25">
      <c r="A7" s="6">
        <v>35</v>
      </c>
      <c r="B7" s="6"/>
      <c r="C7" s="6" t="s">
        <v>51</v>
      </c>
      <c r="D7" s="6" t="s">
        <v>78</v>
      </c>
      <c r="E7" s="6"/>
      <c r="F7" s="6"/>
      <c r="G7" s="6"/>
      <c r="H7" s="6" t="s">
        <v>19</v>
      </c>
      <c r="I7" s="6"/>
      <c r="J7" s="9">
        <v>100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s="5" customFormat="1" ht="45" x14ac:dyDescent="0.25">
      <c r="A8" s="6">
        <v>36</v>
      </c>
      <c r="B8" s="6"/>
      <c r="C8" s="6" t="s">
        <v>51</v>
      </c>
      <c r="D8" s="6" t="s">
        <v>79</v>
      </c>
      <c r="E8" s="6"/>
      <c r="F8" s="6"/>
      <c r="G8" s="6"/>
      <c r="H8" s="6" t="s">
        <v>19</v>
      </c>
      <c r="I8" s="6"/>
      <c r="J8" s="9">
        <v>190</v>
      </c>
      <c r="K8" s="9"/>
      <c r="L8" s="9">
        <f>K8*((100+N8)/100)</f>
        <v>0</v>
      </c>
      <c r="M8" s="9">
        <f>J8*K8</f>
        <v>0</v>
      </c>
      <c r="N8" s="9"/>
      <c r="O8" s="10">
        <f>J8*L8</f>
        <v>0</v>
      </c>
      <c r="P8" s="8"/>
    </row>
    <row r="9" spans="1:16" x14ac:dyDescent="0.25">
      <c r="I9" t="s">
        <v>20</v>
      </c>
      <c r="J9" s="11"/>
      <c r="K9" s="11"/>
      <c r="L9" s="11"/>
      <c r="M9" s="11">
        <f>SUM(M4:M8)</f>
        <v>0</v>
      </c>
      <c r="N9" s="11"/>
      <c r="O9" s="11">
        <f>SUM(O4:O8)</f>
        <v>0</v>
      </c>
      <c r="P9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37</v>
      </c>
      <c r="B4" s="6"/>
      <c r="C4" s="6" t="s">
        <v>17</v>
      </c>
      <c r="D4" s="6" t="s">
        <v>81</v>
      </c>
      <c r="E4" s="6"/>
      <c r="F4" s="6"/>
      <c r="G4" s="6"/>
      <c r="H4" s="6" t="s">
        <v>19</v>
      </c>
      <c r="I4" s="6"/>
      <c r="J4" s="9">
        <v>4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82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38</v>
      </c>
      <c r="B4" s="6"/>
      <c r="C4" s="6" t="s">
        <v>17</v>
      </c>
      <c r="D4" s="6" t="s">
        <v>83</v>
      </c>
      <c r="E4" s="6"/>
      <c r="F4" s="6"/>
      <c r="G4" s="6"/>
      <c r="H4" s="6" t="s">
        <v>19</v>
      </c>
      <c r="I4" s="6"/>
      <c r="J4" s="9">
        <v>15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84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120" x14ac:dyDescent="0.25">
      <c r="A4" s="6">
        <v>39</v>
      </c>
      <c r="B4" s="6"/>
      <c r="C4" s="6" t="s">
        <v>17</v>
      </c>
      <c r="D4" s="6" t="s">
        <v>85</v>
      </c>
      <c r="E4" s="6"/>
      <c r="F4" s="6"/>
      <c r="G4" s="6"/>
      <c r="H4" s="6" t="s">
        <v>19</v>
      </c>
      <c r="I4" s="6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86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40</v>
      </c>
      <c r="B4" s="6"/>
      <c r="C4" s="6" t="s">
        <v>17</v>
      </c>
      <c r="D4" s="6" t="s">
        <v>87</v>
      </c>
      <c r="E4" s="6"/>
      <c r="F4" s="6"/>
      <c r="G4" s="6"/>
      <c r="H4" s="6" t="s">
        <v>19</v>
      </c>
      <c r="I4" s="6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88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41</v>
      </c>
      <c r="B4" s="6"/>
      <c r="C4" s="6" t="s">
        <v>51</v>
      </c>
      <c r="D4" s="6" t="s">
        <v>89</v>
      </c>
      <c r="E4" s="6"/>
      <c r="F4" s="6"/>
      <c r="G4" s="6"/>
      <c r="H4" s="6" t="s">
        <v>19</v>
      </c>
      <c r="I4" s="6"/>
      <c r="J4" s="9">
        <v>12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120" x14ac:dyDescent="0.25">
      <c r="A4" s="6">
        <v>42</v>
      </c>
      <c r="B4" s="6"/>
      <c r="C4" s="6" t="s">
        <v>17</v>
      </c>
      <c r="D4" s="6" t="s">
        <v>91</v>
      </c>
      <c r="E4" s="6"/>
      <c r="F4" s="6"/>
      <c r="G4" s="6"/>
      <c r="H4" s="6" t="s">
        <v>19</v>
      </c>
      <c r="I4" s="6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20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92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43</v>
      </c>
      <c r="B4" s="6"/>
      <c r="C4" s="6" t="s">
        <v>17</v>
      </c>
      <c r="D4" s="6" t="s">
        <v>93</v>
      </c>
      <c r="E4" s="6"/>
      <c r="F4" s="6"/>
      <c r="G4" s="6"/>
      <c r="H4" s="6" t="s">
        <v>19</v>
      </c>
      <c r="I4" s="6"/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6">
        <v>44</v>
      </c>
      <c r="B5" s="6"/>
      <c r="C5" s="6" t="s">
        <v>17</v>
      </c>
      <c r="D5" s="6" t="s">
        <v>94</v>
      </c>
      <c r="E5" s="6"/>
      <c r="F5" s="6"/>
      <c r="G5" s="6"/>
      <c r="H5" s="6" t="s">
        <v>19</v>
      </c>
      <c r="I5" s="6"/>
      <c r="J5" s="9">
        <v>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95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45</v>
      </c>
      <c r="B4" s="6"/>
      <c r="C4" s="6" t="s">
        <v>17</v>
      </c>
      <c r="D4" s="6" t="s">
        <v>96</v>
      </c>
      <c r="E4" s="6"/>
      <c r="F4" s="6"/>
      <c r="G4" s="6"/>
      <c r="H4" s="6" t="s">
        <v>24</v>
      </c>
      <c r="I4" s="6"/>
      <c r="J4" s="9">
        <v>2400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97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46</v>
      </c>
      <c r="B4" s="6"/>
      <c r="C4" s="6" t="s">
        <v>17</v>
      </c>
      <c r="D4" s="6" t="s">
        <v>98</v>
      </c>
      <c r="E4" s="6"/>
      <c r="F4" s="6"/>
      <c r="G4" s="6"/>
      <c r="H4" s="6" t="s">
        <v>19</v>
      </c>
      <c r="I4" s="6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4</v>
      </c>
      <c r="B4" s="6"/>
      <c r="C4" s="6" t="s">
        <v>22</v>
      </c>
      <c r="D4" s="6" t="s">
        <v>27</v>
      </c>
      <c r="E4" s="6"/>
      <c r="F4" s="6"/>
      <c r="G4" s="6"/>
      <c r="H4" s="6" t="s">
        <v>24</v>
      </c>
      <c r="I4" s="6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99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47</v>
      </c>
      <c r="B4" s="6"/>
      <c r="C4" s="6" t="s">
        <v>17</v>
      </c>
      <c r="D4" s="6" t="s">
        <v>100</v>
      </c>
      <c r="E4" s="6"/>
      <c r="F4" s="6"/>
      <c r="G4" s="6"/>
      <c r="H4" s="6" t="s">
        <v>24</v>
      </c>
      <c r="I4" s="6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101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48</v>
      </c>
      <c r="B4" s="6"/>
      <c r="C4" s="6" t="s">
        <v>17</v>
      </c>
      <c r="D4" s="6" t="s">
        <v>102</v>
      </c>
      <c r="E4" s="6"/>
      <c r="F4" s="6"/>
      <c r="G4" s="6"/>
      <c r="H4" s="6" t="s">
        <v>19</v>
      </c>
      <c r="I4" s="6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6">
        <v>49</v>
      </c>
      <c r="B5" s="6"/>
      <c r="C5" s="6" t="s">
        <v>17</v>
      </c>
      <c r="D5" s="6" t="s">
        <v>103</v>
      </c>
      <c r="E5" s="6"/>
      <c r="F5" s="6"/>
      <c r="G5" s="6"/>
      <c r="H5" s="6" t="s">
        <v>19</v>
      </c>
      <c r="I5" s="6"/>
      <c r="J5" s="9">
        <v>20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I6" s="5" t="s">
        <v>20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6"/>
  <sheetViews>
    <sheetView topLeftCell="A3"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104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225" x14ac:dyDescent="0.25">
      <c r="A4" s="6">
        <v>50</v>
      </c>
      <c r="B4" s="6"/>
      <c r="C4" s="6" t="s">
        <v>17</v>
      </c>
      <c r="D4" s="6" t="s">
        <v>105</v>
      </c>
      <c r="E4" s="6"/>
      <c r="F4" s="6"/>
      <c r="G4" s="6"/>
      <c r="H4" s="6" t="s">
        <v>19</v>
      </c>
      <c r="I4" s="6"/>
      <c r="J4" s="9">
        <v>195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225" x14ac:dyDescent="0.25">
      <c r="A5" s="6">
        <v>51</v>
      </c>
      <c r="B5" s="6"/>
      <c r="C5" s="6" t="s">
        <v>17</v>
      </c>
      <c r="D5" s="6" t="s">
        <v>106</v>
      </c>
      <c r="E5" s="6"/>
      <c r="F5" s="6"/>
      <c r="G5" s="6"/>
      <c r="H5" s="6" t="s">
        <v>19</v>
      </c>
      <c r="I5" s="6"/>
      <c r="J5" s="9">
        <v>55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0"/>
  <sheetViews>
    <sheetView topLeftCell="A3"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107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52</v>
      </c>
      <c r="B4" s="6"/>
      <c r="C4" s="6" t="s">
        <v>108</v>
      </c>
      <c r="D4" s="6" t="s">
        <v>109</v>
      </c>
      <c r="E4" s="6"/>
      <c r="F4" s="6"/>
      <c r="G4" s="6"/>
      <c r="H4" s="6" t="s">
        <v>24</v>
      </c>
      <c r="I4" s="6"/>
      <c r="J4" s="9">
        <v>300</v>
      </c>
      <c r="K4" s="9"/>
      <c r="L4" s="9">
        <f t="shared" ref="L4:L9" si="0">K4*((100+N4)/100)</f>
        <v>0</v>
      </c>
      <c r="M4" s="9">
        <f t="shared" ref="M4:M9" si="1">J4*K4</f>
        <v>0</v>
      </c>
      <c r="N4" s="9"/>
      <c r="O4" s="10">
        <f t="shared" ref="O4:O9" si="2">J4*L4</f>
        <v>0</v>
      </c>
      <c r="P4" s="8"/>
    </row>
    <row r="5" spans="1:16" s="5" customFormat="1" ht="30" x14ac:dyDescent="0.25">
      <c r="A5" s="6">
        <v>53</v>
      </c>
      <c r="B5" s="6"/>
      <c r="C5" s="6" t="s">
        <v>108</v>
      </c>
      <c r="D5" s="6" t="s">
        <v>110</v>
      </c>
      <c r="E5" s="6"/>
      <c r="F5" s="6"/>
      <c r="G5" s="6"/>
      <c r="H5" s="6" t="s">
        <v>24</v>
      </c>
      <c r="I5" s="6"/>
      <c r="J5" s="9">
        <v>50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8"/>
    </row>
    <row r="6" spans="1:16" s="5" customFormat="1" ht="90" x14ac:dyDescent="0.25">
      <c r="A6" s="6">
        <v>54</v>
      </c>
      <c r="B6" s="6"/>
      <c r="C6" s="6" t="s">
        <v>108</v>
      </c>
      <c r="D6" s="6" t="s">
        <v>111</v>
      </c>
      <c r="E6" s="6"/>
      <c r="F6" s="6"/>
      <c r="G6" s="6"/>
      <c r="H6" s="6" t="s">
        <v>19</v>
      </c>
      <c r="I6" s="6"/>
      <c r="J6" s="9">
        <v>60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8"/>
    </row>
    <row r="7" spans="1:16" s="5" customFormat="1" ht="90" x14ac:dyDescent="0.25">
      <c r="A7" s="6">
        <v>55</v>
      </c>
      <c r="B7" s="6"/>
      <c r="C7" s="6" t="s">
        <v>108</v>
      </c>
      <c r="D7" s="6" t="s">
        <v>112</v>
      </c>
      <c r="E7" s="6"/>
      <c r="F7" s="6"/>
      <c r="G7" s="6"/>
      <c r="H7" s="6" t="s">
        <v>19</v>
      </c>
      <c r="I7" s="6"/>
      <c r="J7" s="9">
        <v>60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8"/>
    </row>
    <row r="8" spans="1:16" s="5" customFormat="1" ht="105" x14ac:dyDescent="0.25">
      <c r="A8" s="6">
        <v>56</v>
      </c>
      <c r="B8" s="6"/>
      <c r="C8" s="6" t="s">
        <v>108</v>
      </c>
      <c r="D8" s="6" t="s">
        <v>113</v>
      </c>
      <c r="E8" s="6"/>
      <c r="F8" s="6"/>
      <c r="G8" s="6"/>
      <c r="H8" s="6" t="s">
        <v>19</v>
      </c>
      <c r="I8" s="6"/>
      <c r="J8" s="9">
        <v>60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8"/>
    </row>
    <row r="9" spans="1:16" s="5" customFormat="1" ht="75" x14ac:dyDescent="0.25">
      <c r="A9" s="6">
        <v>57</v>
      </c>
      <c r="B9" s="6"/>
      <c r="C9" s="6" t="s">
        <v>108</v>
      </c>
      <c r="D9" s="6" t="s">
        <v>114</v>
      </c>
      <c r="E9" s="6"/>
      <c r="F9" s="6"/>
      <c r="G9" s="6"/>
      <c r="H9" s="6" t="s">
        <v>19</v>
      </c>
      <c r="I9" s="6"/>
      <c r="J9" s="9">
        <v>60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8"/>
    </row>
    <row r="10" spans="1:16" x14ac:dyDescent="0.25">
      <c r="I10" t="s">
        <v>20</v>
      </c>
      <c r="J10" s="11"/>
      <c r="K10" s="11"/>
      <c r="L10" s="11"/>
      <c r="M10" s="11">
        <f>SUM(M4:M9)</f>
        <v>0</v>
      </c>
      <c r="N10" s="11"/>
      <c r="O10" s="11">
        <f>SUM(O4:O9)</f>
        <v>0</v>
      </c>
      <c r="P10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115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60" x14ac:dyDescent="0.25">
      <c r="A4" s="6">
        <v>58</v>
      </c>
      <c r="B4" s="6"/>
      <c r="C4" s="6" t="s">
        <v>17</v>
      </c>
      <c r="D4" s="6" t="s">
        <v>116</v>
      </c>
      <c r="E4" s="6"/>
      <c r="F4" s="6"/>
      <c r="G4" s="6"/>
      <c r="H4" s="6" t="s">
        <v>19</v>
      </c>
      <c r="I4" s="6"/>
      <c r="J4" s="9">
        <v>48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8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117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60" x14ac:dyDescent="0.25">
      <c r="A4" s="6">
        <v>59</v>
      </c>
      <c r="B4" s="6"/>
      <c r="C4" s="6" t="s">
        <v>17</v>
      </c>
      <c r="D4" s="6" t="s">
        <v>118</v>
      </c>
      <c r="E4" s="6"/>
      <c r="F4" s="6"/>
      <c r="G4" s="6"/>
      <c r="H4" s="6" t="s">
        <v>19</v>
      </c>
      <c r="I4" s="6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60" x14ac:dyDescent="0.25">
      <c r="A5" s="6">
        <v>60</v>
      </c>
      <c r="B5" s="6"/>
      <c r="C5" s="6" t="s">
        <v>17</v>
      </c>
      <c r="D5" s="6" t="s">
        <v>119</v>
      </c>
      <c r="E5" s="6"/>
      <c r="F5" s="6"/>
      <c r="G5" s="6"/>
      <c r="H5" s="6" t="s">
        <v>19</v>
      </c>
      <c r="I5" s="6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ht="60" x14ac:dyDescent="0.25">
      <c r="A6" s="6">
        <v>61</v>
      </c>
      <c r="B6" s="6"/>
      <c r="C6" s="6" t="s">
        <v>17</v>
      </c>
      <c r="D6" s="6" t="s">
        <v>120</v>
      </c>
      <c r="E6" s="6"/>
      <c r="F6" s="6"/>
      <c r="G6" s="6"/>
      <c r="H6" s="6" t="s">
        <v>19</v>
      </c>
      <c r="I6" s="6"/>
      <c r="J6" s="9">
        <v>100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ht="30" x14ac:dyDescent="0.25">
      <c r="A7" s="6">
        <v>62</v>
      </c>
      <c r="B7" s="6"/>
      <c r="C7" s="6" t="s">
        <v>17</v>
      </c>
      <c r="D7" s="6" t="s">
        <v>121</v>
      </c>
      <c r="E7" s="6"/>
      <c r="F7" s="6"/>
      <c r="G7" s="6"/>
      <c r="H7" s="6" t="s">
        <v>19</v>
      </c>
      <c r="I7" s="6"/>
      <c r="J7" s="9">
        <v>10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x14ac:dyDescent="0.25">
      <c r="I8" t="s">
        <v>20</v>
      </c>
      <c r="J8" s="11"/>
      <c r="K8" s="11"/>
      <c r="L8" s="11"/>
      <c r="M8" s="11">
        <f>SUM(M4:M7)</f>
        <v>0</v>
      </c>
      <c r="N8" s="11"/>
      <c r="O8" s="11">
        <f>SUM(O4:O7)</f>
        <v>0</v>
      </c>
      <c r="P8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8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7.5" x14ac:dyDescent="0.3">
      <c r="F1" s="14" t="s">
        <v>122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63</v>
      </c>
      <c r="B4" s="6"/>
      <c r="C4" s="6" t="s">
        <v>51</v>
      </c>
      <c r="D4" s="6" t="s">
        <v>123</v>
      </c>
      <c r="E4" s="6"/>
      <c r="F4" s="6"/>
      <c r="G4" s="6"/>
      <c r="H4" s="6" t="s">
        <v>19</v>
      </c>
      <c r="I4" s="6"/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6">
        <v>64</v>
      </c>
      <c r="B5" s="6"/>
      <c r="C5" s="6" t="s">
        <v>51</v>
      </c>
      <c r="D5" s="6" t="s">
        <v>124</v>
      </c>
      <c r="E5" s="6"/>
      <c r="F5" s="6"/>
      <c r="G5" s="6"/>
      <c r="H5" s="6" t="s">
        <v>19</v>
      </c>
      <c r="I5" s="6"/>
      <c r="J5" s="9">
        <v>10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A6" s="6">
        <v>65</v>
      </c>
      <c r="B6" s="6"/>
      <c r="C6" s="6" t="s">
        <v>51</v>
      </c>
      <c r="D6" s="6" t="s">
        <v>125</v>
      </c>
      <c r="E6" s="6"/>
      <c r="F6" s="6"/>
      <c r="G6" s="6"/>
      <c r="H6" s="6" t="s">
        <v>19</v>
      </c>
      <c r="I6" s="6"/>
      <c r="J6" s="9">
        <v>10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5" customFormat="1" x14ac:dyDescent="0.25">
      <c r="A7" s="6">
        <v>66</v>
      </c>
      <c r="B7" s="6"/>
      <c r="C7" s="6" t="s">
        <v>51</v>
      </c>
      <c r="D7" s="6" t="s">
        <v>126</v>
      </c>
      <c r="E7" s="6"/>
      <c r="F7" s="6"/>
      <c r="G7" s="6"/>
      <c r="H7" s="6" t="s">
        <v>19</v>
      </c>
      <c r="I7" s="6"/>
      <c r="J7" s="9">
        <v>5</v>
      </c>
      <c r="K7" s="9"/>
      <c r="L7" s="9">
        <f>K7*((100+N7)/100)</f>
        <v>0</v>
      </c>
      <c r="M7" s="9">
        <f>J7*K7</f>
        <v>0</v>
      </c>
      <c r="N7" s="9"/>
      <c r="O7" s="10">
        <f>J7*L7</f>
        <v>0</v>
      </c>
      <c r="P7" s="8"/>
    </row>
    <row r="8" spans="1:16" x14ac:dyDescent="0.25">
      <c r="I8" t="s">
        <v>20</v>
      </c>
      <c r="J8" s="11"/>
      <c r="K8" s="11"/>
      <c r="L8" s="11"/>
      <c r="M8" s="11">
        <f>SUM(M4:M7)</f>
        <v>0</v>
      </c>
      <c r="N8" s="11"/>
      <c r="O8" s="11">
        <f>SUM(O4:O7)</f>
        <v>0</v>
      </c>
      <c r="P8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127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67</v>
      </c>
      <c r="B4" s="6"/>
      <c r="C4" s="6" t="s">
        <v>17</v>
      </c>
      <c r="D4" s="6" t="s">
        <v>128</v>
      </c>
      <c r="E4" s="6"/>
      <c r="F4" s="6"/>
      <c r="G4" s="6"/>
      <c r="H4" s="6" t="s">
        <v>19</v>
      </c>
      <c r="I4" s="6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129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68</v>
      </c>
      <c r="B4" s="6"/>
      <c r="C4" s="6" t="s">
        <v>51</v>
      </c>
      <c r="D4" s="6" t="s">
        <v>130</v>
      </c>
      <c r="E4" s="6"/>
      <c r="F4" s="6"/>
      <c r="G4" s="6"/>
      <c r="H4" s="6" t="s">
        <v>19</v>
      </c>
      <c r="I4" s="6"/>
      <c r="J4" s="9">
        <v>15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I5" s="5" t="s">
        <v>20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131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45" x14ac:dyDescent="0.25">
      <c r="A4" s="6">
        <v>69</v>
      </c>
      <c r="B4" s="6"/>
      <c r="C4" s="6" t="s">
        <v>51</v>
      </c>
      <c r="D4" s="6" t="s">
        <v>132</v>
      </c>
      <c r="E4" s="6"/>
      <c r="F4" s="6"/>
      <c r="G4" s="6"/>
      <c r="H4" s="6" t="s">
        <v>19</v>
      </c>
      <c r="I4" s="6"/>
      <c r="J4" s="9">
        <v>1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6">
        <v>70</v>
      </c>
      <c r="B5" s="6"/>
      <c r="C5" s="6" t="s">
        <v>51</v>
      </c>
      <c r="D5" s="6" t="s">
        <v>133</v>
      </c>
      <c r="E5" s="6"/>
      <c r="F5" s="6"/>
      <c r="G5" s="6"/>
      <c r="H5" s="6" t="s">
        <v>19</v>
      </c>
      <c r="I5" s="6"/>
      <c r="J5" s="9">
        <v>12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5</v>
      </c>
      <c r="B4" s="6"/>
      <c r="C4" s="6" t="s">
        <v>17</v>
      </c>
      <c r="D4" s="6" t="s">
        <v>29</v>
      </c>
      <c r="E4" s="6"/>
      <c r="F4" s="6"/>
      <c r="G4" s="6"/>
      <c r="H4" s="6" t="s">
        <v>24</v>
      </c>
      <c r="I4" s="6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tabSelected="1" zoomScaleNormal="100" workbookViewId="0">
      <selection activeCell="D11" sqref="D11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134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75" x14ac:dyDescent="0.25">
      <c r="A4" s="6">
        <v>71</v>
      </c>
      <c r="B4" s="6"/>
      <c r="C4" s="6" t="s">
        <v>51</v>
      </c>
      <c r="D4" s="6" t="s">
        <v>148</v>
      </c>
      <c r="E4" s="6"/>
      <c r="F4" s="6"/>
      <c r="G4" s="6"/>
      <c r="H4" s="6" t="s">
        <v>24</v>
      </c>
      <c r="I4" s="6"/>
      <c r="J4" s="9">
        <v>52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135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72</v>
      </c>
      <c r="B4" s="6"/>
      <c r="C4" s="6" t="s">
        <v>33</v>
      </c>
      <c r="D4" s="6" t="s">
        <v>136</v>
      </c>
      <c r="E4" s="6"/>
      <c r="F4" s="6"/>
      <c r="G4" s="6"/>
      <c r="H4" s="6" t="s">
        <v>24</v>
      </c>
      <c r="I4" s="6"/>
      <c r="J4" s="9">
        <v>1500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137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45" x14ac:dyDescent="0.25">
      <c r="A4" s="6">
        <v>73</v>
      </c>
      <c r="B4" s="6"/>
      <c r="C4" s="6" t="s">
        <v>33</v>
      </c>
      <c r="D4" s="6" t="s">
        <v>138</v>
      </c>
      <c r="E4" s="6"/>
      <c r="F4" s="6"/>
      <c r="G4" s="6"/>
      <c r="H4" s="6" t="s">
        <v>24</v>
      </c>
      <c r="I4" s="6"/>
      <c r="J4" s="9">
        <v>4000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ht="30" x14ac:dyDescent="0.25">
      <c r="A5" s="6">
        <v>74</v>
      </c>
      <c r="B5" s="6"/>
      <c r="C5" s="6" t="s">
        <v>33</v>
      </c>
      <c r="D5" s="6" t="s">
        <v>139</v>
      </c>
      <c r="E5" s="6"/>
      <c r="F5" s="6"/>
      <c r="G5" s="6"/>
      <c r="H5" s="6" t="s">
        <v>19</v>
      </c>
      <c r="I5" s="6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7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75</v>
      </c>
      <c r="B4" s="6"/>
      <c r="C4" s="6" t="s">
        <v>22</v>
      </c>
      <c r="D4" s="6" t="s">
        <v>141</v>
      </c>
      <c r="E4" s="6"/>
      <c r="F4" s="6"/>
      <c r="G4" s="6"/>
      <c r="H4" s="6" t="s">
        <v>24</v>
      </c>
      <c r="I4" s="6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6">
        <v>76</v>
      </c>
      <c r="B5" s="6"/>
      <c r="C5" s="6" t="s">
        <v>22</v>
      </c>
      <c r="D5" s="6" t="s">
        <v>142</v>
      </c>
      <c r="E5" s="6"/>
      <c r="F5" s="6"/>
      <c r="G5" s="6"/>
      <c r="H5" s="6" t="s">
        <v>24</v>
      </c>
      <c r="I5" s="6"/>
      <c r="J5" s="9">
        <v>140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5" customFormat="1" x14ac:dyDescent="0.25">
      <c r="I6" s="5" t="s">
        <v>20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3"/>
    </row>
    <row r="7" spans="1:16" s="5" customFormat="1" x14ac:dyDescent="0.25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143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75" x14ac:dyDescent="0.25">
      <c r="A4" s="6">
        <v>78</v>
      </c>
      <c r="B4" s="6"/>
      <c r="C4" s="6" t="s">
        <v>17</v>
      </c>
      <c r="D4" s="6" t="s">
        <v>144</v>
      </c>
      <c r="E4" s="6"/>
      <c r="F4" s="6"/>
      <c r="G4" s="6"/>
      <c r="H4" s="6" t="s">
        <v>19</v>
      </c>
      <c r="I4" s="6"/>
      <c r="J4" s="9">
        <v>230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s="5" customFormat="1" ht="75" x14ac:dyDescent="0.3">
      <c r="F1" s="14" t="s">
        <v>145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135" x14ac:dyDescent="0.25">
      <c r="A4" s="6">
        <v>79</v>
      </c>
      <c r="B4" s="6"/>
      <c r="C4" s="6" t="s">
        <v>146</v>
      </c>
      <c r="D4" s="6" t="s">
        <v>147</v>
      </c>
      <c r="E4" s="6"/>
      <c r="F4" s="6"/>
      <c r="G4" s="6"/>
      <c r="H4" s="6" t="s">
        <v>19</v>
      </c>
      <c r="I4" s="6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1"/>
  <sheetViews>
    <sheetView topLeftCell="C1" zoomScaleNormal="100" workbookViewId="0">
      <selection activeCell="C1" sqref="C1"/>
    </sheetView>
  </sheetViews>
  <sheetFormatPr defaultColWidth="8.7109375" defaultRowHeight="15" x14ac:dyDescent="0.25"/>
  <cols>
    <col min="1" max="1" width="45" hidden="1" customWidth="1"/>
    <col min="2" max="2" width="60" hidden="1" customWidth="1"/>
    <col min="3" max="4" width="4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6</v>
      </c>
      <c r="B4" s="6"/>
      <c r="C4" s="6" t="s">
        <v>17</v>
      </c>
      <c r="D4" s="6" t="s">
        <v>31</v>
      </c>
      <c r="E4" s="6"/>
      <c r="F4" s="6"/>
      <c r="G4" s="6"/>
      <c r="H4" s="6" t="s">
        <v>24</v>
      </c>
      <c r="I4" s="6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32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7</v>
      </c>
      <c r="B4" s="6"/>
      <c r="C4" s="6" t="s">
        <v>33</v>
      </c>
      <c r="D4" s="6" t="s">
        <v>34</v>
      </c>
      <c r="E4" s="6"/>
      <c r="F4" s="6"/>
      <c r="G4" s="6"/>
      <c r="H4" s="6" t="s">
        <v>19</v>
      </c>
      <c r="I4" s="6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35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8</v>
      </c>
      <c r="B4" s="6"/>
      <c r="C4" s="6" t="s">
        <v>17</v>
      </c>
      <c r="D4" s="6" t="s">
        <v>36</v>
      </c>
      <c r="E4" s="6"/>
      <c r="F4" s="6"/>
      <c r="G4" s="6"/>
      <c r="H4" s="6" t="s">
        <v>19</v>
      </c>
      <c r="I4" s="6"/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5" customFormat="1" x14ac:dyDescent="0.25">
      <c r="A5" s="6">
        <v>9</v>
      </c>
      <c r="B5" s="6"/>
      <c r="C5" s="6" t="s">
        <v>17</v>
      </c>
      <c r="D5" s="6" t="s">
        <v>37</v>
      </c>
      <c r="E5" s="6"/>
      <c r="F5" s="6"/>
      <c r="G5" s="6"/>
      <c r="H5" s="6" t="s">
        <v>19</v>
      </c>
      <c r="I5" s="6"/>
      <c r="J5" s="9">
        <v>30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x14ac:dyDescent="0.25">
      <c r="I6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38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x14ac:dyDescent="0.25">
      <c r="A4" s="6">
        <v>10</v>
      </c>
      <c r="B4" s="6"/>
      <c r="C4" s="6" t="s">
        <v>17</v>
      </c>
      <c r="D4" s="6" t="s">
        <v>39</v>
      </c>
      <c r="E4" s="6"/>
      <c r="F4" s="6"/>
      <c r="G4" s="6"/>
      <c r="H4" s="6" t="s">
        <v>24</v>
      </c>
      <c r="I4" s="6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40</v>
      </c>
    </row>
    <row r="2" spans="1:16" s="5" customFormat="1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5" customFormat="1" ht="30" x14ac:dyDescent="0.25">
      <c r="A4" s="6">
        <v>11</v>
      </c>
      <c r="B4" s="6"/>
      <c r="C4" s="6" t="s">
        <v>41</v>
      </c>
      <c r="D4" s="6" t="s">
        <v>42</v>
      </c>
      <c r="E4" s="6"/>
      <c r="F4" s="6"/>
      <c r="G4" s="6"/>
      <c r="H4" s="6" t="s">
        <v>19</v>
      </c>
      <c r="I4" s="6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x14ac:dyDescent="0.25">
      <c r="I5" t="s">
        <v>20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46</vt:i4>
      </vt:variant>
    </vt:vector>
  </HeadingPairs>
  <TitlesOfParts>
    <vt:vector size="46" baseType="lpstr">
      <vt:lpstr>P1- Clotrimazolum krem</vt:lpstr>
      <vt:lpstr>P10-Pemetreksed</vt:lpstr>
      <vt:lpstr>P11-Kladrybina</vt:lpstr>
      <vt:lpstr>P12-Ofloksacyna</vt:lpstr>
      <vt:lpstr>P13-Immunoglobulina ludzka ant</vt:lpstr>
      <vt:lpstr>P14-Fosfomycyna</vt:lpstr>
      <vt:lpstr>P15-Lacydypina</vt:lpstr>
      <vt:lpstr>P16-Klostridiopeptydaza</vt:lpstr>
      <vt:lpstr>P17-Buprenorfina</vt:lpstr>
      <vt:lpstr>P18- Fitomenadion</vt:lpstr>
      <vt:lpstr>P19-Olanzapina</vt:lpstr>
      <vt:lpstr>P20-Glikol metoksypolietylenow</vt:lpstr>
      <vt:lpstr>P21-Entekawir</vt:lpstr>
      <vt:lpstr>P22-Tenofowir</vt:lpstr>
      <vt:lpstr>P23- Antybakteryjny płyn do ce</vt:lpstr>
      <vt:lpstr>P24-Olanzapina do wstrzykiwań</vt:lpstr>
      <vt:lpstr>P25-Olmesartan medoksomilu</vt:lpstr>
      <vt:lpstr>P26-Lamiwudyna</vt:lpstr>
      <vt:lpstr>P27-Leki stosowane w programie</vt:lpstr>
      <vt:lpstr>P28-Epoetyna beta (glikol meto</vt:lpstr>
      <vt:lpstr>P29-Emtrycytabina + tenofowir </vt:lpstr>
      <vt:lpstr>P2-Klomipramina</vt:lpstr>
      <vt:lpstr>P30-Woda do terapii inhalacyjn</vt:lpstr>
      <vt:lpstr>P31-Itrakonazol</vt:lpstr>
      <vt:lpstr>P32-Sofosbuwir + welpataswir +</vt:lpstr>
      <vt:lpstr>P33-Mleko początkowe</vt:lpstr>
      <vt:lpstr>P34-Karbidopa + lewodopa</vt:lpstr>
      <vt:lpstr>P35-Sterylna woda do nawilżani</vt:lpstr>
      <vt:lpstr>P36-Levetiracetam</vt:lpstr>
      <vt:lpstr>P37-Tiamina</vt:lpstr>
      <vt:lpstr>P38-Krople do oczu</vt:lpstr>
      <vt:lpstr>P39-Bezpieczne pojemniki z for</vt:lpstr>
      <vt:lpstr>P3-Żywność specjalnego przezna</vt:lpstr>
      <vt:lpstr>P4- Mleko dla niemowląt</vt:lpstr>
      <vt:lpstr>P40-Infuzyjne leki przeciwbólo</vt:lpstr>
      <vt:lpstr>P41-Lenalidomid program lekowy</vt:lpstr>
      <vt:lpstr>P42-Norepinefryna</vt:lpstr>
      <vt:lpstr>P43-Leki stosowane w programie</vt:lpstr>
      <vt:lpstr>P44-Leki stosowane w programie</vt:lpstr>
      <vt:lpstr>P45-Leki stosowane w programie</vt:lpstr>
      <vt:lpstr>P5-Kloksacylina</vt:lpstr>
      <vt:lpstr>P6- Amosycylina zaw. p.o., Amo</vt:lpstr>
      <vt:lpstr>P7-Irinotecan</vt:lpstr>
      <vt:lpstr>P8-Dopęcherzowa szczepionka BC</vt:lpstr>
      <vt:lpstr>P9-Szczepionka przeciw grypie </vt:lpstr>
      <vt:lpstr>Kryteria oceny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Katarzyna Jakimiec</cp:lastModifiedBy>
  <cp:revision>1</cp:revision>
  <dcterms:created xsi:type="dcterms:W3CDTF">2022-06-10T09:58:51Z</dcterms:created>
  <dcterms:modified xsi:type="dcterms:W3CDTF">2022-07-04T11:38:41Z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