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~1\AppData\Local\Temp\"/>
    </mc:Choice>
  </mc:AlternateContent>
  <xr:revisionPtr revIDLastSave="0" documentId="8_{B955E9B4-9BC9-41D1-935C-E45E7235F11E}" xr6:coauthVersionLast="47" xr6:coauthVersionMax="47" xr10:uidLastSave="{00000000-0000-0000-0000-000000000000}"/>
  <bookViews>
    <workbookView xWindow="28680" yWindow="-15" windowWidth="29040" windowHeight="15840" xr2:uid="{00000000-000D-0000-FFFF-FFFF00000000}"/>
  </bookViews>
  <sheets>
    <sheet name="1Kasetki histopatologiczne plas" sheetId="1" r:id="rId1"/>
    <sheet name="2 Materiały zużywalne" sheetId="2" r:id="rId2"/>
    <sheet name="3 Odczynniki" sheetId="3" r:id="rId3"/>
    <sheet name="4 Żyletki" sheetId="4" r:id="rId4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4" l="1"/>
  <c r="M5" i="4"/>
  <c r="L5" i="4"/>
  <c r="O4" i="4"/>
  <c r="M4" i="4"/>
  <c r="L4" i="4"/>
  <c r="O21" i="3"/>
  <c r="M21" i="3"/>
  <c r="L21" i="3"/>
  <c r="O20" i="3"/>
  <c r="M20" i="3"/>
  <c r="L20" i="3"/>
  <c r="M19" i="3"/>
  <c r="L19" i="3"/>
  <c r="O19" i="3" s="1"/>
  <c r="M18" i="3"/>
  <c r="L18" i="3"/>
  <c r="O18" i="3" s="1"/>
  <c r="O17" i="3"/>
  <c r="M17" i="3"/>
  <c r="L17" i="3"/>
  <c r="O16" i="3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M4" i="3"/>
  <c r="M22" i="3" s="1"/>
  <c r="L4" i="3"/>
  <c r="O5" i="2"/>
  <c r="M5" i="2"/>
  <c r="L5" i="2"/>
  <c r="O4" i="2"/>
  <c r="O6" i="2" s="1"/>
  <c r="M4" i="2"/>
  <c r="M6" i="2" s="1"/>
  <c r="L4" i="2"/>
  <c r="O4" i="1"/>
  <c r="O5" i="1" s="1"/>
  <c r="M4" i="1"/>
  <c r="M5" i="1" s="1"/>
  <c r="L4" i="1"/>
  <c r="O6" i="4" l="1"/>
  <c r="M6" i="4"/>
  <c r="O22" i="3"/>
</calcChain>
</file>

<file path=xl/sharedStrings.xml><?xml version="1.0" encoding="utf-8"?>
<sst xmlns="http://schemas.openxmlformats.org/spreadsheetml/2006/main" count="137" uniqueCount="50">
  <si>
    <t>Kasetki histopatologiczne plastikowe z przykrywką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</si>
  <si>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</si>
  <si>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</si>
  <si>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</si>
  <si>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</si>
  <si>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</si>
  <si>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</si>
  <si>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</si>
  <si>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</si>
  <si>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</si>
  <si>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</si>
  <si>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</si>
  <si>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</si>
  <si>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</si>
  <si>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</si>
  <si>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</si>
  <si>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</si>
  <si>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</t>
  </si>
  <si>
    <t>Razem</t>
  </si>
  <si>
    <t>materiały zużywalne</t>
  </si>
  <si>
    <t>312_02_23</t>
  </si>
  <si>
    <t>FILTRY DO BADANIA  MOCZU na obecność komórek nowotworowych METODĄ MILIPOROWĄ ( op.= 100szt.)</t>
  </si>
  <si>
    <t>PADY DO BADANIA  MOCZU na obecność komórek nowotworowych  METODĄ MILIPOROWĄ - podkładki celulozowe o grubości 25 mm służą do wzmocnienia filtrów w badaniach moczu metodą miliporową. (op.= 100 szt.)</t>
  </si>
  <si>
    <t>312_03_08</t>
  </si>
  <si>
    <t>DPX - medium do zaklejania preparatów mikroskopowych o odczynie obojętnym, pozwalające wykonać trwałe preparaty mikroskopowe, dzięki czemu nie ulegają one odbarwieniu i mogą być przechowywane przez wiele lat. Współczynnik załamania światła medium powinien być niemal identyczny jak szkła, co zapewnia preparatom odpowiednią przejrzystość i kontrast.</t>
  </si>
  <si>
    <t>l</t>
  </si>
  <si>
    <t>HEMATOKSYLINA HARRISA / Hematoksylina Harrisa zakwaszona</t>
  </si>
  <si>
    <t>KSYLEN cz.d.a.</t>
  </si>
  <si>
    <t>312_03_23</t>
  </si>
  <si>
    <t>ACETON cz.d.a.</t>
  </si>
  <si>
    <t>PARAFINA do zatapiania wycinków tkankowych, mieszanina czystej parafiny i innych wosków, zapewniająca cięcie twardych i miękkich tkanek. Wymagana temperatura topnienia 56-57 stopni ( max. do 64 stopni). op.= 10kg.</t>
  </si>
  <si>
    <t>CRYOMATRIX - żel do kriostatu do zamrażania tkanek, żywica utrwalająca tworzy silne połączenie z    uchwytem na próbkę, zabezpieczającym tkankę.(op.=4 x 120 ml)</t>
  </si>
  <si>
    <t>ALKOHOL ETYLOWY 99,9% ( op.= 500 ml )</t>
  </si>
  <si>
    <t>EOZYNA ŻÓŁTAWA  rozpuszczalna w wodzie ( op.= 5 g)</t>
  </si>
  <si>
    <t>"MUCICARMINE.zestaw do
wykrywania kwaśnej mucyny," ( op.= 150 ml )</t>
  </si>
  <si>
    <t>Zestaw do barwienia histochemicznego Gomori SILVER IMPREGNATION for reticulum.</t>
  </si>
  <si>
    <t>Zestaw do barwienia histochemicznego CONGO red  for amyloid</t>
  </si>
  <si>
    <t>Zestaw do barwienia histochemicznego  ALCJAN BLUE Ph 2,5 PAS</t>
  </si>
  <si>
    <t>Zestaw do barwienia histochemicznego MASSON TRICHROME with aniline blue</t>
  </si>
  <si>
    <t>Zestaw do barwienia histochemicznego Grocott acc.Callard</t>
  </si>
  <si>
    <t>Sączki filtracyjne jakościowe 150mm ( op.= 100szt.)</t>
  </si>
  <si>
    <t>Środek zamykający Cytoseal XYL szybkoschnący środek na bazie ksylenu do zamykania prepartów immunohistochemicznych.  op.=110 ml)</t>
  </si>
  <si>
    <t>Szkiełka nakrywkowe 24 x 50 (100szt w op.)</t>
  </si>
  <si>
    <t>CYTOBLOCK KIT ,for 50 specimens</t>
  </si>
  <si>
    <t>żyletki</t>
  </si>
  <si>
    <t>3 Odczynniki</t>
  </si>
  <si>
    <t xml:space="preserve">ŻYLETKI  w typie R-35 wykonane ze stali nierdzewnej, o długości 80mm, wysokości 8mm, kącie żyletki 35 stopni, do skrawania wstążeczkowego tkanek twardych i miękkich (pakowane po 50 sztuk ),z kompatybilnymi mikrouchwytami w ilości dwóch szt.  </t>
  </si>
  <si>
    <t xml:space="preserve">ŻYLETKI w typie  C-35 o długości 80mm, wysokości 8mm, kącie żyletki 35 stopni   wykonane ze stali węglowej, służące do skrawania w kriostatach. ),z kompatybilnymi mikrouchwytami w ilości dwóch szt.  </t>
  </si>
  <si>
    <t>szt</t>
  </si>
  <si>
    <t>KASETKI HISTOPATOLOGICZNE PLASTIKOWE Z PRZYKRYWKĄ bez zawiasów ze sprężystym zamknięciem,  z kwadratowymi otworami otwierane z przodu, przystosowane do opisu ołówkiem z przodu kasetki, matowe, trudno ścieralne pole, dostępność kasetek w kilku kolorach, stosowane w procesie przygotowania preparatów histopatologicznych, zapewniające łatwość umieszczania wycinków do przeprowadzania przez kąpiele w procesorze tkankowym, mocowania w uchwycie mikrotomu do wykonywania skrawków oraz magazynowania bloczków parafinowych w archiwum.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</si>
</sst>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4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s="6" customFormat="1" ht="90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70" x14ac:dyDescent="0.25">
      <c r="A4" s="3">
        <v>1</v>
      </c>
      <c r="B4" s="3"/>
      <c r="C4" s="3" t="s">
        <v>16</v>
      </c>
      <c r="D4" s="10" t="s">
        <v>49</v>
      </c>
      <c r="E4" s="3"/>
      <c r="F4" s="3"/>
      <c r="G4" s="3"/>
      <c r="H4" s="3" t="s">
        <v>48</v>
      </c>
      <c r="I4" s="3"/>
      <c r="J4" s="4">
        <v>30000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H13" sqref="H13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3.8554687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19</v>
      </c>
    </row>
    <row r="2" spans="1:16" ht="90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2</v>
      </c>
      <c r="B4" s="3"/>
      <c r="C4" s="3" t="s">
        <v>20</v>
      </c>
      <c r="D4" s="10" t="s">
        <v>21</v>
      </c>
      <c r="E4" s="3"/>
      <c r="F4" s="3"/>
      <c r="G4" s="3"/>
      <c r="H4" s="3" t="s">
        <v>17</v>
      </c>
      <c r="I4" s="3"/>
      <c r="J4" s="4">
        <v>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05" x14ac:dyDescent="0.25">
      <c r="A5" s="3">
        <v>3</v>
      </c>
      <c r="B5" s="3"/>
      <c r="C5" s="3" t="s">
        <v>20</v>
      </c>
      <c r="D5" s="10" t="s">
        <v>22</v>
      </c>
      <c r="E5" s="3"/>
      <c r="F5" s="3"/>
      <c r="G5" s="3"/>
      <c r="H5" s="3" t="s">
        <v>17</v>
      </c>
      <c r="I5" s="3"/>
      <c r="J5" s="4">
        <v>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"/>
  <sheetViews>
    <sheetView workbookViewId="0">
      <selection activeCell="H9" sqref="H9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7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45</v>
      </c>
    </row>
    <row r="2" spans="1:15" ht="90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149.25" customHeight="1" x14ac:dyDescent="0.25">
      <c r="A4" s="3">
        <v>4</v>
      </c>
      <c r="B4" s="3"/>
      <c r="C4" s="3" t="s">
        <v>23</v>
      </c>
      <c r="D4" s="10" t="s">
        <v>24</v>
      </c>
      <c r="E4" s="3"/>
      <c r="F4" s="3"/>
      <c r="G4" s="3"/>
      <c r="H4" s="3" t="s">
        <v>25</v>
      </c>
      <c r="I4" s="3"/>
      <c r="J4" s="4">
        <v>60</v>
      </c>
      <c r="K4" s="4"/>
      <c r="L4" s="4">
        <f t="shared" ref="L4:L21" si="0">K4*((100+N4)/100)</f>
        <v>0</v>
      </c>
      <c r="M4" s="4">
        <f t="shared" ref="M4:M21" si="1">J4*K4</f>
        <v>0</v>
      </c>
      <c r="N4" s="4"/>
      <c r="O4" s="4">
        <f t="shared" ref="O4:O21" si="2">J4*L4</f>
        <v>0</v>
      </c>
    </row>
    <row r="5" spans="1:15" ht="35.25" customHeight="1" x14ac:dyDescent="0.25">
      <c r="A5" s="3">
        <v>5</v>
      </c>
      <c r="B5" s="3"/>
      <c r="C5" s="3" t="s">
        <v>23</v>
      </c>
      <c r="D5" s="10" t="s">
        <v>26</v>
      </c>
      <c r="E5" s="3"/>
      <c r="F5" s="3"/>
      <c r="G5" s="3"/>
      <c r="H5" s="3" t="s">
        <v>25</v>
      </c>
      <c r="I5" s="3"/>
      <c r="J5" s="4">
        <v>20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6</v>
      </c>
      <c r="B6" s="3"/>
      <c r="C6" s="3" t="s">
        <v>23</v>
      </c>
      <c r="D6" s="10" t="s">
        <v>27</v>
      </c>
      <c r="E6" s="3"/>
      <c r="F6" s="3"/>
      <c r="G6" s="3"/>
      <c r="H6" s="3" t="s">
        <v>25</v>
      </c>
      <c r="I6" s="3"/>
      <c r="J6" s="4">
        <v>300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7</v>
      </c>
      <c r="B7" s="3"/>
      <c r="C7" s="3" t="s">
        <v>28</v>
      </c>
      <c r="D7" s="10" t="s">
        <v>29</v>
      </c>
      <c r="E7" s="3"/>
      <c r="F7" s="3"/>
      <c r="G7" s="3"/>
      <c r="H7" s="3" t="s">
        <v>25</v>
      </c>
      <c r="I7" s="3"/>
      <c r="J7" s="4">
        <v>250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93.75" customHeight="1" x14ac:dyDescent="0.25">
      <c r="A8" s="3">
        <v>8</v>
      </c>
      <c r="B8" s="3"/>
      <c r="C8" s="3" t="s">
        <v>23</v>
      </c>
      <c r="D8" s="10" t="s">
        <v>30</v>
      </c>
      <c r="E8" s="3"/>
      <c r="F8" s="3"/>
      <c r="G8" s="3"/>
      <c r="H8" s="3" t="s">
        <v>17</v>
      </c>
      <c r="I8" s="3"/>
      <c r="J8" s="4">
        <v>30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79.5" customHeight="1" x14ac:dyDescent="0.25">
      <c r="A9" s="3">
        <v>9</v>
      </c>
      <c r="B9" s="3"/>
      <c r="C9" s="3" t="s">
        <v>23</v>
      </c>
      <c r="D9" s="10" t="s">
        <v>31</v>
      </c>
      <c r="E9" s="3"/>
      <c r="F9" s="3"/>
      <c r="G9" s="3"/>
      <c r="H9" s="3" t="s">
        <v>17</v>
      </c>
      <c r="I9" s="3"/>
      <c r="J9" s="4">
        <v>3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20.25" customHeight="1" x14ac:dyDescent="0.25">
      <c r="A10" s="3">
        <v>10</v>
      </c>
      <c r="B10" s="3"/>
      <c r="C10" s="3" t="s">
        <v>28</v>
      </c>
      <c r="D10" s="10" t="s">
        <v>32</v>
      </c>
      <c r="E10" s="3"/>
      <c r="F10" s="3"/>
      <c r="G10" s="3"/>
      <c r="H10" s="3" t="s">
        <v>17</v>
      </c>
      <c r="I10" s="3"/>
      <c r="J10" s="4">
        <v>24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2.25" customHeight="1" x14ac:dyDescent="0.25">
      <c r="A11" s="3">
        <v>11</v>
      </c>
      <c r="B11" s="3"/>
      <c r="C11" s="3" t="s">
        <v>23</v>
      </c>
      <c r="D11" s="10" t="s">
        <v>33</v>
      </c>
      <c r="E11" s="3"/>
      <c r="F11" s="3"/>
      <c r="G11" s="3"/>
      <c r="H11" s="3" t="s">
        <v>17</v>
      </c>
      <c r="I11" s="3"/>
      <c r="J11" s="4">
        <v>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45" x14ac:dyDescent="0.25">
      <c r="A12" s="3">
        <v>12</v>
      </c>
      <c r="B12" s="3"/>
      <c r="C12" s="3" t="s">
        <v>23</v>
      </c>
      <c r="D12" s="10" t="s">
        <v>34</v>
      </c>
      <c r="E12" s="3"/>
      <c r="F12" s="3"/>
      <c r="G12" s="3"/>
      <c r="H12" s="3" t="s">
        <v>17</v>
      </c>
      <c r="I12" s="3"/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45" customHeight="1" x14ac:dyDescent="0.25">
      <c r="A13" s="3">
        <v>13</v>
      </c>
      <c r="B13" s="3"/>
      <c r="C13" s="3" t="s">
        <v>23</v>
      </c>
      <c r="D13" s="10" t="s">
        <v>35</v>
      </c>
      <c r="E13" s="3"/>
      <c r="F13" s="3"/>
      <c r="G13" s="3"/>
      <c r="H13" s="3" t="s">
        <v>17</v>
      </c>
      <c r="I13" s="3"/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32.25" customHeight="1" x14ac:dyDescent="0.25">
      <c r="A14" s="3">
        <v>14</v>
      </c>
      <c r="B14" s="3"/>
      <c r="C14" s="3" t="s">
        <v>23</v>
      </c>
      <c r="D14" s="10" t="s">
        <v>36</v>
      </c>
      <c r="E14" s="3"/>
      <c r="F14" s="3"/>
      <c r="G14" s="3"/>
      <c r="H14" s="3" t="s">
        <v>17</v>
      </c>
      <c r="I14" s="3"/>
      <c r="J14" s="4">
        <v>2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33.75" customHeight="1" x14ac:dyDescent="0.25">
      <c r="A15" s="3">
        <v>15</v>
      </c>
      <c r="B15" s="3"/>
      <c r="C15" s="3" t="s">
        <v>23</v>
      </c>
      <c r="D15" s="10" t="s">
        <v>37</v>
      </c>
      <c r="E15" s="3"/>
      <c r="F15" s="3"/>
      <c r="G15" s="3"/>
      <c r="H15" s="3" t="s">
        <v>17</v>
      </c>
      <c r="I15" s="3"/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30.75" customHeight="1" x14ac:dyDescent="0.25">
      <c r="A16" s="3">
        <v>16</v>
      </c>
      <c r="B16" s="3"/>
      <c r="C16" s="3" t="s">
        <v>23</v>
      </c>
      <c r="D16" s="10" t="s">
        <v>38</v>
      </c>
      <c r="E16" s="3"/>
      <c r="F16" s="3"/>
      <c r="G16" s="3"/>
      <c r="H16" s="3" t="s">
        <v>17</v>
      </c>
      <c r="I16" s="3"/>
      <c r="J16" s="4">
        <v>2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39" customHeight="1" x14ac:dyDescent="0.25">
      <c r="A17" s="3">
        <v>17</v>
      </c>
      <c r="B17" s="3"/>
      <c r="C17" s="3" t="s">
        <v>23</v>
      </c>
      <c r="D17" s="10" t="s">
        <v>39</v>
      </c>
      <c r="E17" s="3"/>
      <c r="F17" s="3"/>
      <c r="G17" s="3"/>
      <c r="H17" s="3" t="s">
        <v>17</v>
      </c>
      <c r="I17" s="3"/>
      <c r="J17" s="4">
        <v>2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30" x14ac:dyDescent="0.25">
      <c r="A18" s="3">
        <v>18</v>
      </c>
      <c r="B18" s="3"/>
      <c r="C18" s="3" t="s">
        <v>28</v>
      </c>
      <c r="D18" s="10" t="s">
        <v>40</v>
      </c>
      <c r="E18" s="3"/>
      <c r="F18" s="3"/>
      <c r="G18" s="3"/>
      <c r="H18" s="3" t="s">
        <v>17</v>
      </c>
      <c r="I18" s="3"/>
      <c r="J18" s="4">
        <v>4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57.75" customHeight="1" x14ac:dyDescent="0.25">
      <c r="A19" s="3">
        <v>19</v>
      </c>
      <c r="B19" s="3"/>
      <c r="C19" s="3" t="s">
        <v>23</v>
      </c>
      <c r="D19" s="10" t="s">
        <v>41</v>
      </c>
      <c r="E19" s="3"/>
      <c r="F19" s="3"/>
      <c r="G19" s="3"/>
      <c r="H19" s="3" t="s">
        <v>17</v>
      </c>
      <c r="I19" s="3"/>
      <c r="J19" s="4">
        <v>40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30" x14ac:dyDescent="0.25">
      <c r="A20" s="3">
        <v>20</v>
      </c>
      <c r="B20" s="3"/>
      <c r="C20" s="3" t="s">
        <v>23</v>
      </c>
      <c r="D20" s="10" t="s">
        <v>42</v>
      </c>
      <c r="E20" s="3"/>
      <c r="F20" s="3"/>
      <c r="G20" s="3"/>
      <c r="H20" s="3" t="s">
        <v>17</v>
      </c>
      <c r="I20" s="3"/>
      <c r="J20" s="4">
        <v>50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17.25" customHeight="1" x14ac:dyDescent="0.25">
      <c r="A21" s="3">
        <v>21</v>
      </c>
      <c r="B21" s="3"/>
      <c r="C21" s="3" t="s">
        <v>23</v>
      </c>
      <c r="D21" s="10" t="s">
        <v>43</v>
      </c>
      <c r="E21" s="3"/>
      <c r="F21" s="3"/>
      <c r="G21" s="3"/>
      <c r="H21" s="3" t="s">
        <v>17</v>
      </c>
      <c r="I21" s="3"/>
      <c r="J21" s="4">
        <v>4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I22" t="s">
        <v>18</v>
      </c>
      <c r="J22" s="4"/>
      <c r="K22" s="4"/>
      <c r="L22" s="4"/>
      <c r="M22" s="4">
        <f>SUM(M4:M21)</f>
        <v>0</v>
      </c>
      <c r="N22" s="4"/>
      <c r="O22" s="4">
        <f>SUM(O4:O21)</f>
        <v>0</v>
      </c>
      <c r="P2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J11" sqref="J11"/>
    </sheetView>
  </sheetViews>
  <sheetFormatPr defaultRowHeight="15" x14ac:dyDescent="0.25"/>
  <cols>
    <col min="1" max="1" width="4.5703125" bestFit="1" customWidth="1"/>
    <col min="2" max="2" width="28.140625" customWidth="1"/>
    <col min="3" max="3" width="15" customWidth="1"/>
    <col min="4" max="4" width="39.42578125" customWidth="1"/>
    <col min="5" max="5" width="18.140625" customWidth="1"/>
    <col min="6" max="6" width="13.85546875" customWidth="1"/>
    <col min="7" max="7" width="14" customWidth="1"/>
    <col min="8" max="8" width="17.140625" customWidth="1"/>
    <col min="9" max="9" width="14.285156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44</v>
      </c>
    </row>
    <row r="2" spans="1:16" ht="90" x14ac:dyDescent="0.2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25.25" customHeight="1" x14ac:dyDescent="0.25">
      <c r="A4" s="3">
        <v>22</v>
      </c>
      <c r="B4" s="3"/>
      <c r="C4" s="3" t="s">
        <v>23</v>
      </c>
      <c r="D4" s="10" t="s">
        <v>46</v>
      </c>
      <c r="E4" s="3"/>
      <c r="F4" s="3"/>
      <c r="G4" s="3"/>
      <c r="H4" s="3" t="s">
        <v>17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96" customHeight="1" x14ac:dyDescent="0.25">
      <c r="A5" s="3">
        <v>23</v>
      </c>
      <c r="B5" s="3"/>
      <c r="C5" s="3" t="s">
        <v>23</v>
      </c>
      <c r="D5" s="10" t="s">
        <v>47</v>
      </c>
      <c r="E5" s="3"/>
      <c r="F5" s="3"/>
      <c r="G5" s="3"/>
      <c r="H5" s="3" t="s">
        <v>48</v>
      </c>
      <c r="I5" s="3"/>
      <c r="J5" s="4">
        <v>450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1Kasetki histopatologiczne plas</vt:lpstr>
      <vt:lpstr>2 Materiały zużywalne</vt:lpstr>
      <vt:lpstr>3 Odczynniki</vt:lpstr>
      <vt:lpstr>4 Żyletki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2022-06-20T09:54:49Z</cp:lastPrinted>
  <dcterms:created xsi:type="dcterms:W3CDTF">2022-06-20T09:33:33Z</dcterms:created>
  <dcterms:modified xsi:type="dcterms:W3CDTF">2022-06-30T09:04:06Z</dcterms:modified>
  <cp:category/>
</cp:coreProperties>
</file>