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06 PN 22 PRODUKTY LECZNICZE\(2)Dokumentacja postepowania opublikowana w portalu w dniu wszczęcia\"/>
    </mc:Choice>
  </mc:AlternateContent>
  <xr:revisionPtr revIDLastSave="0" documentId="13_ncr:1_{D5582DA9-EE0B-4002-85F0-F00F0910014C}" xr6:coauthVersionLast="47" xr6:coauthVersionMax="47" xr10:uidLastSave="{00000000-0000-0000-0000-000000000000}"/>
  <bookViews>
    <workbookView xWindow="-120" yWindow="-120" windowWidth="29040" windowHeight="15840" firstSheet="27" activeTab="32" xr2:uid="{00000000-000D-0000-FFFF-FFFF00000000}"/>
  </bookViews>
  <sheets>
    <sheet name="P10- Cholekalcyferol" sheetId="1" r:id="rId1"/>
    <sheet name="P11- Ksylometazolin" sheetId="2" r:id="rId2"/>
    <sheet name="P12- Gentamycyna" sheetId="3" r:id="rId3"/>
    <sheet name="P13- Neostygmina" sheetId="4" r:id="rId4"/>
    <sheet name="P14- Karbamazepina" sheetId="5" r:id="rId5"/>
    <sheet name="P15- Produkt leczniczy zawiera" sheetId="6" r:id="rId6"/>
    <sheet name="P16- Mesalazyna" sheetId="7" r:id="rId7"/>
    <sheet name="P17- Lignocainum cum Noradrena" sheetId="8" r:id="rId8"/>
    <sheet name="P18- Benzyna apteczna" sheetId="9" r:id="rId9"/>
    <sheet name="P19- Salbutamol" sheetId="10" r:id="rId10"/>
    <sheet name="P1-Filgastrim" sheetId="11" r:id="rId11"/>
    <sheet name="P2- Netupitant + palonosetron" sheetId="12" r:id="rId12"/>
    <sheet name="P20- Nimodypina" sheetId="13" r:id="rId13"/>
    <sheet name="P21- Digoksyna" sheetId="14" r:id="rId14"/>
    <sheet name="P22- Czopki glicerynowe" sheetId="15" r:id="rId15"/>
    <sheet name="P23- Iwabradyna" sheetId="16" r:id="rId16"/>
    <sheet name="P24- Ciprofloksacyna" sheetId="17" r:id="rId17"/>
    <sheet name="P25- Tobramycyna" sheetId="18" r:id="rId18"/>
    <sheet name="P26- Metoksalen" sheetId="19" r:id="rId19"/>
    <sheet name="P27- Megestrol" sheetId="20" r:id="rId20"/>
    <sheet name="P28- Darbopoetyna alfa" sheetId="21" r:id="rId21"/>
    <sheet name="P29- Cinacalcet" sheetId="22" r:id="rId22"/>
    <sheet name="P3- Etomidat" sheetId="23" r:id="rId23"/>
    <sheet name="P30- Nitroksolina" sheetId="24" r:id="rId24"/>
    <sheet name="P31- Meropenem + Waborbaktam" sheetId="25" r:id="rId25"/>
    <sheet name="P32- Bezpieczne pojemniki z fo" sheetId="26" r:id="rId26"/>
    <sheet name="P33- Epoetyna alfa" sheetId="27" r:id="rId27"/>
    <sheet name="P4- Karbachol" sheetId="28" r:id="rId28"/>
    <sheet name="P5- Antytoksyna jadu żmii" sheetId="29" r:id="rId29"/>
    <sheet name="P6- Ondansetron p.o." sheetId="30" r:id="rId30"/>
    <sheet name="P7- Deksametazon" sheetId="31" r:id="rId31"/>
    <sheet name="P8- Octan metyloprednizolonu" sheetId="32" r:id="rId32"/>
    <sheet name="P9- Tymonacyk" sheetId="33" r:id="rId33"/>
    <sheet name="Kryteria oceny" sheetId="34" r:id="rId3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33" l="1"/>
  <c r="M5" i="33" s="1"/>
  <c r="L4" i="33"/>
  <c r="O4" i="33" s="1"/>
  <c r="O5" i="33" s="1"/>
  <c r="O4" i="32"/>
  <c r="O5" i="32" s="1"/>
  <c r="M4" i="32"/>
  <c r="M5" i="32" s="1"/>
  <c r="L4" i="32"/>
  <c r="M5" i="31"/>
  <c r="O4" i="31"/>
  <c r="O5" i="31" s="1"/>
  <c r="M4" i="31"/>
  <c r="L4" i="31"/>
  <c r="M5" i="30"/>
  <c r="M4" i="30"/>
  <c r="L4" i="30"/>
  <c r="O4" i="30" s="1"/>
  <c r="O5" i="30" s="1"/>
  <c r="M4" i="29"/>
  <c r="M5" i="29" s="1"/>
  <c r="L4" i="29"/>
  <c r="O4" i="29" s="1"/>
  <c r="O5" i="29" s="1"/>
  <c r="O4" i="28"/>
  <c r="O5" i="28" s="1"/>
  <c r="M4" i="28"/>
  <c r="M5" i="28" s="1"/>
  <c r="L4" i="28"/>
  <c r="M8" i="27"/>
  <c r="L8" i="27"/>
  <c r="O8" i="27" s="1"/>
  <c r="O7" i="27"/>
  <c r="M7" i="27"/>
  <c r="L7" i="27"/>
  <c r="M6" i="27"/>
  <c r="M9" i="27" s="1"/>
  <c r="L6" i="27"/>
  <c r="O6" i="27" s="1"/>
  <c r="M5" i="27"/>
  <c r="L5" i="27"/>
  <c r="O5" i="27" s="1"/>
  <c r="M4" i="27"/>
  <c r="L4" i="27"/>
  <c r="O4" i="27" s="1"/>
  <c r="O9" i="27" s="1"/>
  <c r="M5" i="26"/>
  <c r="L5" i="26"/>
  <c r="O5" i="26" s="1"/>
  <c r="M4" i="26"/>
  <c r="M6" i="26" s="1"/>
  <c r="L4" i="26"/>
  <c r="O4" i="26" s="1"/>
  <c r="O6" i="26" s="1"/>
  <c r="M4" i="25"/>
  <c r="M5" i="25" s="1"/>
  <c r="L4" i="25"/>
  <c r="O4" i="25" s="1"/>
  <c r="O5" i="25" s="1"/>
  <c r="M4" i="24"/>
  <c r="M5" i="24" s="1"/>
  <c r="L4" i="24"/>
  <c r="O4" i="24" s="1"/>
  <c r="O5" i="24" s="1"/>
  <c r="O4" i="23"/>
  <c r="O5" i="23" s="1"/>
  <c r="M4" i="23"/>
  <c r="M5" i="23" s="1"/>
  <c r="L4" i="23"/>
  <c r="M6" i="22"/>
  <c r="L6" i="22"/>
  <c r="O6" i="22" s="1"/>
  <c r="O5" i="22"/>
  <c r="M5" i="22"/>
  <c r="L5" i="22"/>
  <c r="M4" i="22"/>
  <c r="M7" i="22" s="1"/>
  <c r="L4" i="22"/>
  <c r="O4" i="22" s="1"/>
  <c r="O7" i="22" s="1"/>
  <c r="O8" i="21"/>
  <c r="M8" i="21"/>
  <c r="L8" i="21"/>
  <c r="M7" i="21"/>
  <c r="L7" i="21"/>
  <c r="O7" i="21" s="1"/>
  <c r="M6" i="21"/>
  <c r="L6" i="21"/>
  <c r="O6" i="21" s="1"/>
  <c r="M5" i="21"/>
  <c r="L5" i="21"/>
  <c r="O5" i="21" s="1"/>
  <c r="O4" i="21"/>
  <c r="O9" i="21" s="1"/>
  <c r="M4" i="21"/>
  <c r="M9" i="21" s="1"/>
  <c r="L4" i="21"/>
  <c r="M5" i="20"/>
  <c r="M4" i="20"/>
  <c r="L4" i="20"/>
  <c r="O4" i="20" s="1"/>
  <c r="O5" i="20" s="1"/>
  <c r="M4" i="19"/>
  <c r="M5" i="19" s="1"/>
  <c r="L4" i="19"/>
  <c r="O4" i="19" s="1"/>
  <c r="O5" i="19" s="1"/>
  <c r="M4" i="18"/>
  <c r="M5" i="18" s="1"/>
  <c r="L4" i="18"/>
  <c r="O4" i="18" s="1"/>
  <c r="O5" i="18" s="1"/>
  <c r="O4" i="17"/>
  <c r="O5" i="17" s="1"/>
  <c r="M4" i="17"/>
  <c r="M5" i="17" s="1"/>
  <c r="L4" i="17"/>
  <c r="M5" i="16"/>
  <c r="M4" i="16"/>
  <c r="L4" i="16"/>
  <c r="O4" i="16" s="1"/>
  <c r="O5" i="16" s="1"/>
  <c r="M4" i="15"/>
  <c r="M5" i="15" s="1"/>
  <c r="L4" i="15"/>
  <c r="O4" i="15" s="1"/>
  <c r="O5" i="15" s="1"/>
  <c r="M4" i="14"/>
  <c r="M5" i="14" s="1"/>
  <c r="L4" i="14"/>
  <c r="O4" i="14" s="1"/>
  <c r="O5" i="14" s="1"/>
  <c r="O4" i="13"/>
  <c r="O5" i="13" s="1"/>
  <c r="M4" i="13"/>
  <c r="M5" i="13" s="1"/>
  <c r="L4" i="13"/>
  <c r="M5" i="12"/>
  <c r="M4" i="12"/>
  <c r="L4" i="12"/>
  <c r="O4" i="12" s="1"/>
  <c r="O5" i="12" s="1"/>
  <c r="M5" i="11"/>
  <c r="L5" i="11"/>
  <c r="O5" i="11" s="1"/>
  <c r="M4" i="11"/>
  <c r="M6" i="11" s="1"/>
  <c r="L4" i="11"/>
  <c r="O4" i="11" s="1"/>
  <c r="M4" i="10"/>
  <c r="M5" i="10" s="1"/>
  <c r="L4" i="10"/>
  <c r="O4" i="10" s="1"/>
  <c r="O5" i="10" s="1"/>
  <c r="M4" i="9"/>
  <c r="M5" i="9" s="1"/>
  <c r="L4" i="9"/>
  <c r="O4" i="9" s="1"/>
  <c r="O5" i="9" s="1"/>
  <c r="O4" i="8"/>
  <c r="O5" i="8" s="1"/>
  <c r="M4" i="8"/>
  <c r="M5" i="8" s="1"/>
  <c r="L4" i="8"/>
  <c r="M7" i="7"/>
  <c r="L7" i="7"/>
  <c r="O7" i="7" s="1"/>
  <c r="O6" i="7"/>
  <c r="M6" i="7"/>
  <c r="L6" i="7"/>
  <c r="M5" i="7"/>
  <c r="M8" i="7" s="1"/>
  <c r="L5" i="7"/>
  <c r="O5" i="7" s="1"/>
  <c r="M4" i="7"/>
  <c r="L4" i="7"/>
  <c r="O4" i="7" s="1"/>
  <c r="M4" i="6"/>
  <c r="M5" i="6" s="1"/>
  <c r="L4" i="6"/>
  <c r="O4" i="6" s="1"/>
  <c r="O5" i="6" s="1"/>
  <c r="O4" i="5"/>
  <c r="O5" i="5" s="1"/>
  <c r="M4" i="5"/>
  <c r="M5" i="5" s="1"/>
  <c r="L4" i="5"/>
  <c r="M5" i="4"/>
  <c r="M4" i="4"/>
  <c r="L4" i="4"/>
  <c r="O4" i="4" s="1"/>
  <c r="O5" i="4" s="1"/>
  <c r="M4" i="3"/>
  <c r="M5" i="3" s="1"/>
  <c r="L4" i="3"/>
  <c r="O4" i="3" s="1"/>
  <c r="O5" i="3" s="1"/>
  <c r="M4" i="2"/>
  <c r="M5" i="2" s="1"/>
  <c r="L4" i="2"/>
  <c r="O4" i="2" s="1"/>
  <c r="O5" i="2" s="1"/>
  <c r="O5" i="1"/>
  <c r="M5" i="1"/>
  <c r="L5" i="1"/>
  <c r="M4" i="1"/>
  <c r="M6" i="1" s="1"/>
  <c r="L4" i="1"/>
  <c r="O4" i="1" s="1"/>
  <c r="O6" i="1" s="1"/>
  <c r="O8" i="7" l="1"/>
  <c r="O6" i="11"/>
</calcChain>
</file>

<file path=xl/sharedStrings.xml><?xml version="1.0" encoding="utf-8"?>
<sst xmlns="http://schemas.openxmlformats.org/spreadsheetml/2006/main" count="741" uniqueCount="105">
  <si>
    <t>P10- Cholekalcyferol</t>
  </si>
  <si>
    <t>LP.</t>
  </si>
  <si>
    <t>Nazwa produktu u dostawcy - pełna nazwa handlowa - 120 znaków</t>
  </si>
  <si>
    <t>Nazwa producenta</t>
  </si>
  <si>
    <t>VAT %</t>
  </si>
  <si>
    <t>GL.10</t>
  </si>
  <si>
    <t>Cholekalcyferol 25 mcg co odpowiada 1000 jm D3, opakowanie a 30 tabl. Produkt leczniczy. Wymagany EAN</t>
  </si>
  <si>
    <t>op</t>
  </si>
  <si>
    <t>Cholekalcyferol krople; 0,5 mg/ml (20 000 j.m./ml), opakowanie a 10 ml. Wymagany EAN</t>
  </si>
  <si>
    <t>Razem</t>
  </si>
  <si>
    <t>P11- Ksylometazolin</t>
  </si>
  <si>
    <t>Ksylometazolin 0,1 % krople do nosa, poj 10 ml. Wymagany EAN</t>
  </si>
  <si>
    <t>P12- Gentamycyna</t>
  </si>
  <si>
    <t>GL.04</t>
  </si>
  <si>
    <t>Gentamycyna roztwór do wstrzykiwań domięśniowych i infuzji, 40 mg/ml, 10 ampułek a 2 ml. Wymagany EAN</t>
  </si>
  <si>
    <t>P13- Neostygmina</t>
  </si>
  <si>
    <t>Neostygmina roztwór do wstrzykiwań 0,5 mg/ml, 10 amp a 1 ml. Wymagany EAN</t>
  </si>
  <si>
    <t>P14- Karbamazepina</t>
  </si>
  <si>
    <t>Karbamazepina 300 mg a 50 tabl o przedłuzonym uwalnianiu. Wymagany EAN</t>
  </si>
  <si>
    <t>P15- Produkt leczniczy zawierający witaminy z grupy B</t>
  </si>
  <si>
    <t>100 mg tiaminy (chlorowodorku, B1) + 200 mg pirydoksyny (chlorowodorku, B6) +0,2 mg cyjanokobalaminy (B12), opakowanie a 100 tabl. Wymagany EAN</t>
  </si>
  <si>
    <t>P16- Mesalazyna</t>
  </si>
  <si>
    <t>Mesalazyna 1 g a 28 czopków. Wymagany EAN</t>
  </si>
  <si>
    <t>Mesalazyna 500 mg a 100 tabletek o przedłużonym uwalnianiu. Wymagany EAN</t>
  </si>
  <si>
    <t>Mesalazyna 1 g a 60 tabletek o przedłużonym uwalnianiu. Wymagany EAN</t>
  </si>
  <si>
    <t>Mesalazyna zawiesina doodbytnicza, 10 mg/ml, opakowanie 7 butelek a 10 ml. Wymagany EAN</t>
  </si>
  <si>
    <t>P17- Lignocainum cum Noradrenalino</t>
  </si>
  <si>
    <t>Roztwór do wstrzykiwań zawierający w 1 ml: 20 mg lidokainy, 0,025 mg norepinefryny, opakowanie 10 amp a 2 ml. Wymagany EAN</t>
  </si>
  <si>
    <t>P18- Benzyna apteczna</t>
  </si>
  <si>
    <t>Benzyna apteczna 1 litr</t>
  </si>
  <si>
    <t>szt.</t>
  </si>
  <si>
    <t>P19- Salbutamol</t>
  </si>
  <si>
    <t>Salbutamol aerozol wziewny, zawiesina; 100 µg/dawkę inhalacyjną; opakowanie a 200 dawek. Wymagany EAN</t>
  </si>
  <si>
    <t>P1-Filgastrim</t>
  </si>
  <si>
    <t>GL.06</t>
  </si>
  <si>
    <t>Filgastrim 48 mln jm / 0,5 ml, op a 1 ampstrz. Wymagany EAN</t>
  </si>
  <si>
    <t>Filgastrim 30 mln jm / 0,5 ml, op a 1 ampstrz. Wymagany EAN</t>
  </si>
  <si>
    <t>P2- Netupitant + palonosetron</t>
  </si>
  <si>
    <t>Netupitant 300 mg + palonosetron 0,5 mg, opakowanie 1 kaps. Wymagany EAN</t>
  </si>
  <si>
    <t>P20- Nimodypina</t>
  </si>
  <si>
    <t>Nimodypina roztwór do infuzji; 0,2 mg/ml (10 mg/50 ml); 1 butelka 50 ml. Wymagany EAN</t>
  </si>
  <si>
    <t>P21- Digoksyna</t>
  </si>
  <si>
    <t>Digoksyna 0,1 mg a 30 tabl. Wymagany EAN</t>
  </si>
  <si>
    <t>P22- Czopki glicerynowe</t>
  </si>
  <si>
    <t>Czopki glicerynowe 1 g a 10 czopków. Wymagany EAN</t>
  </si>
  <si>
    <t>P23- Iwabradyna</t>
  </si>
  <si>
    <t>Iwabradyna 5 mg a 56 tabletek powlekanych. Wymagany EAN</t>
  </si>
  <si>
    <t>P24- Ciprofloksacyna</t>
  </si>
  <si>
    <t>Ciprofloksacyna krople do oczu, roztwór; 3 mg/ml; 5 ml. Wymagany EAN</t>
  </si>
  <si>
    <t>P25- Tobramycyna</t>
  </si>
  <si>
    <t>Tobramycyna krople do oczu, roztwór; 3 mg/ml; 5 ml. Wymagany EAN</t>
  </si>
  <si>
    <t>P26- Metoksalen</t>
  </si>
  <si>
    <t>Metoksalen kapsułki miękkie; 10 mg; 50 kaps. Wymagany EAN</t>
  </si>
  <si>
    <t>P27- Megestrol</t>
  </si>
  <si>
    <t>Megestrol zawiesina doustna; 40 mg/ml; 240 ml. Wymagany EAN</t>
  </si>
  <si>
    <t>P28- Darbopoetyna alfa</t>
  </si>
  <si>
    <t>GL.01</t>
  </si>
  <si>
    <t>Darbopoetyna alfa do podaży iv lub sc - 20 mcg/0,5 ml ampułkostrzykawka. Wymagany EAN</t>
  </si>
  <si>
    <t>Darbopoetyna alfa do podaży iv lub sc - 30 mcg/0,3 ml ampułkostrzykawka. Wymagany EAN</t>
  </si>
  <si>
    <t>Darbopoetyna alfa do podaży iv lub sc - 40 mcg/0,4 ml ampułkostrzykawka. Wymagany EAN</t>
  </si>
  <si>
    <t>Darbopoetyna alfa do podaży iv lub sc - 60 mcg/0,3 ml ampułkostrzykawka. Wymagany EAN</t>
  </si>
  <si>
    <t>Darbopoetyna alfa do podaży iv lub sc - 500 mcg/ ml ampułkostrzykawka. Wymagany EAN</t>
  </si>
  <si>
    <t>P29- Cinacalcet</t>
  </si>
  <si>
    <t>Cinacalcet 30 mg a 28 tabl. Wymagany EAN</t>
  </si>
  <si>
    <t>Cinacalcet 60 mg a 28 tabl. Wymagany EAN</t>
  </si>
  <si>
    <t>Cinacalcet 90 mg a 28 tabl. Wymagany EAN</t>
  </si>
  <si>
    <t>P3- Etomidat</t>
  </si>
  <si>
    <t>Etomidat 2 mg/ml, roztwór, 10 ml x 5 amp. Wymagany EAN</t>
  </si>
  <si>
    <t>P30- Nitroksolina</t>
  </si>
  <si>
    <t>Nitroksolina 250 mg a 30 kaps. Wymagany EAN</t>
  </si>
  <si>
    <t>P31- Meropenem + Waborbaktam</t>
  </si>
  <si>
    <t>Meropenem 1 g + Waborbaktam 1 g, opakowanie a 6 fiolek. Wymagany EAN</t>
  </si>
  <si>
    <t>P32- Bezpieczne pojemniki z formaliną na próbki biologiczne/histopatologiczne</t>
  </si>
  <si>
    <t>Bezpieczny pojemnik 20 ml tworzący system zamknięty 
do materiału biopsyjnego/histopatologicznego składający 
się z pokrywy zawierającej środek utrwalający i zbiornika. 
Pokrywa zbudowana z elementów: 
1. Tłok zakończony nakłuwaczem. 
2. Folia aluminiowa zgrzana z nakrętką
3. Filtr zabezpieczający.
4. Przycisk uwalniający substancję utrwalającą. 
5. Substancja utrwalająca - Formaldechyd 4% w 
roztworze wodnym (10% roztwór formaliny) i &lt;2,5% 
metanol o łącznej objętości 20ml. 
5. Pokrywa wyposażona w gwint zewnętrzny.
Zbiornik wyposażony w gwint wewnętrzny służący do 
zamknięcia i szczelnego połączenia z pokrywą. 
Substancja uwalniana po połączeniu pokrywy ze 
zbiornikiem i przez wciśnięcie przycisku wbudowanego w 
górną część pokrywy.
Opakowanie – 24 sztuki</t>
  </si>
  <si>
    <t>Bezpieczny pojemnik 60 ml tworzący system zamknięty 
do materiału biopsyjnego/histopatologicznego składający 
się z pokrywy zawierającej środek utrwalający i zbiornika. 
Pokrywa zbudowana z elementów: 
1. Tłok zakończony nakłuwaczem. 
2. Folia aluminiowa zgrzana z nakrętką
3. Filtr zabezpieczający.
4. Przycisk uwalniający substancję utrwalajacą. 
5. Substancja utrwalająca - Formaldechyd 4% w 
roztworze wodnym (10% roztwór formaliny) i &lt;2,5% 
metanol o łącznej objętości 60ml. 
5. Pokrywa wyposażona w gwint zewnętrzny.
Zbiornik wyposażony w gwint wewnętrzny służący do 
zamknięcia i szczelnego połączenia z pokrywą. 
Substancja uwalniana po połączeniu pokrywy ze 
zbiornikiem i przez wciśnięcie przycisku wbudowanego w 
górną część pokrywy.
Opakowanie – 18 sztuk</t>
  </si>
  <si>
    <t>P33- Epoetyna alfa</t>
  </si>
  <si>
    <t>Epoetyna alfa 1000 jm/0,5 ml, op a 6 amułkostrzykawek. Wymagany EAN</t>
  </si>
  <si>
    <t>Epoetyna alfa 2000 jm/1 ml, op a 6 amułkostrzykawek. Wymagany EAN</t>
  </si>
  <si>
    <t>Epoetyna alfa 3000 jm/0,3 ml, op a 6 amułkostrzykawek. Wymagany EAN</t>
  </si>
  <si>
    <t>Epoetyna alfa 4000 jm/0,4 ml, op a 6 amułkostrzykawek. Wymagany EAN</t>
  </si>
  <si>
    <t>Epoetyna alfa 5000 jm/0,5 ml, op a 6 amułkostrzykawek. Wymagany EAN</t>
  </si>
  <si>
    <t>P4- Karbachol</t>
  </si>
  <si>
    <t>Karbachol roztwór do stosowania wewnątrzgałkowego, 0,1 mg/ml, opakowanie 12 fiol a 1,5 ml. Wymagany EAN</t>
  </si>
  <si>
    <t>P5- Antytoksyna jadu żmii</t>
  </si>
  <si>
    <t>Antytoksyna jadu żmii, roztwór do wstrzykiwań, ok 150 j.a./ml, 1 amp zawiera 500 j.a. antytoksyny jadu żmii. Wymagany EAN</t>
  </si>
  <si>
    <t>P6- Ondansetron p.o.</t>
  </si>
  <si>
    <t>Ondansetron 8 mg a 10 tabl. Wymagany EAN</t>
  </si>
  <si>
    <t>P7- Deksametazon</t>
  </si>
  <si>
    <t>Deksametazon (sól sodowa fosforanu deksametazonu) 4 mg/ml, opakowanie 5 amp a 1 ml, produkt leczniczy stosowany w chemioterapii dodatkowej. Wymagany kod EAN</t>
  </si>
  <si>
    <t>P8- Octan metyloprednizolonu</t>
  </si>
  <si>
    <t>Octan metyloprednizolonu, zawiesina do wstrzykiwań 40 mg/ml, fiolka. Wymagany kod EAN</t>
  </si>
  <si>
    <t>P9- Tymonacyk</t>
  </si>
  <si>
    <t>Tymonacyk 100 mg a 30 tabl.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</si>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</sst>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2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A2" sqref="A2:XFD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2">
        <v>500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ht="30" x14ac:dyDescent="0.25">
      <c r="A5" s="3">
        <v>2</v>
      </c>
      <c r="B5" s="3"/>
      <c r="C5" s="3" t="s">
        <v>5</v>
      </c>
      <c r="D5" s="3" t="s">
        <v>8</v>
      </c>
      <c r="E5" s="3"/>
      <c r="F5" s="3"/>
      <c r="G5" s="3"/>
      <c r="H5" s="3" t="s">
        <v>7</v>
      </c>
      <c r="I5" s="3"/>
      <c r="J5" s="12">
        <v>10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1"/>
    </row>
    <row r="6" spans="1:16" x14ac:dyDescent="0.25">
      <c r="I6" t="s">
        <v>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31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14</v>
      </c>
      <c r="B4" s="3"/>
      <c r="C4" s="3" t="s">
        <v>5</v>
      </c>
      <c r="D4" s="3" t="s">
        <v>32</v>
      </c>
      <c r="E4" s="3"/>
      <c r="F4" s="3"/>
      <c r="G4" s="3"/>
      <c r="H4" s="3" t="s">
        <v>7</v>
      </c>
      <c r="I4" s="3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"/>
  <sheetViews>
    <sheetView workbookViewId="0">
      <selection activeCell="A2" sqref="A2:XFD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33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15</v>
      </c>
      <c r="B4" s="3"/>
      <c r="C4" s="3" t="s">
        <v>34</v>
      </c>
      <c r="D4" s="3" t="s">
        <v>35</v>
      </c>
      <c r="E4" s="3"/>
      <c r="F4" s="3"/>
      <c r="G4" s="3"/>
      <c r="H4" s="3" t="s">
        <v>30</v>
      </c>
      <c r="I4" s="3"/>
      <c r="J4" s="12">
        <v>500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x14ac:dyDescent="0.25">
      <c r="A5" s="3">
        <v>16</v>
      </c>
      <c r="B5" s="3"/>
      <c r="C5" s="3" t="s">
        <v>34</v>
      </c>
      <c r="D5" s="3" t="s">
        <v>36</v>
      </c>
      <c r="E5" s="3"/>
      <c r="F5" s="3"/>
      <c r="G5" s="3"/>
      <c r="H5" s="3" t="s">
        <v>30</v>
      </c>
      <c r="I5" s="3"/>
      <c r="J5" s="12">
        <v>60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1"/>
    </row>
    <row r="6" spans="1:16" x14ac:dyDescent="0.25">
      <c r="I6" t="s">
        <v>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37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17</v>
      </c>
      <c r="B4" s="3"/>
      <c r="C4" s="3" t="s">
        <v>34</v>
      </c>
      <c r="D4" s="3" t="s">
        <v>38</v>
      </c>
      <c r="E4" s="3"/>
      <c r="F4" s="3"/>
      <c r="G4" s="3"/>
      <c r="H4" s="3" t="s">
        <v>7</v>
      </c>
      <c r="I4" s="3"/>
      <c r="J4" s="12">
        <v>30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39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18</v>
      </c>
      <c r="B4" s="3"/>
      <c r="C4" s="3" t="s">
        <v>5</v>
      </c>
      <c r="D4" s="3" t="s">
        <v>40</v>
      </c>
      <c r="E4" s="3"/>
      <c r="F4" s="3"/>
      <c r="G4" s="3"/>
      <c r="H4" s="3" t="s">
        <v>7</v>
      </c>
      <c r="I4" s="3"/>
      <c r="J4" s="12">
        <v>60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41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19</v>
      </c>
      <c r="B4" s="3"/>
      <c r="C4" s="3" t="s">
        <v>5</v>
      </c>
      <c r="D4" s="3" t="s">
        <v>42</v>
      </c>
      <c r="E4" s="3"/>
      <c r="F4" s="3"/>
      <c r="G4" s="3"/>
      <c r="H4" s="3" t="s">
        <v>7</v>
      </c>
      <c r="I4" s="3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43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20</v>
      </c>
      <c r="B4" s="3"/>
      <c r="C4" s="3" t="s">
        <v>5</v>
      </c>
      <c r="D4" s="3" t="s">
        <v>44</v>
      </c>
      <c r="E4" s="3"/>
      <c r="F4" s="3"/>
      <c r="G4" s="3"/>
      <c r="H4" s="3" t="s">
        <v>7</v>
      </c>
      <c r="I4" s="3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45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21</v>
      </c>
      <c r="B4" s="3"/>
      <c r="C4" s="3" t="s">
        <v>5</v>
      </c>
      <c r="D4" s="3" t="s">
        <v>46</v>
      </c>
      <c r="E4" s="3"/>
      <c r="F4" s="3"/>
      <c r="G4" s="3"/>
      <c r="H4" s="3" t="s">
        <v>7</v>
      </c>
      <c r="I4" s="3"/>
      <c r="J4" s="12">
        <v>5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47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22</v>
      </c>
      <c r="B4" s="3"/>
      <c r="C4" s="3" t="s">
        <v>5</v>
      </c>
      <c r="D4" s="3" t="s">
        <v>48</v>
      </c>
      <c r="E4" s="3"/>
      <c r="F4" s="3"/>
      <c r="G4" s="3"/>
      <c r="H4" s="3" t="s">
        <v>7</v>
      </c>
      <c r="I4" s="3"/>
      <c r="J4" s="12">
        <v>40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49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23</v>
      </c>
      <c r="B4" s="3"/>
      <c r="C4" s="3" t="s">
        <v>5</v>
      </c>
      <c r="D4" s="3" t="s">
        <v>50</v>
      </c>
      <c r="E4" s="3"/>
      <c r="F4" s="3"/>
      <c r="G4" s="3"/>
      <c r="H4" s="3" t="s">
        <v>7</v>
      </c>
      <c r="I4" s="3"/>
      <c r="J4" s="12">
        <v>40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51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24</v>
      </c>
      <c r="B4" s="3"/>
      <c r="C4" s="3" t="s">
        <v>5</v>
      </c>
      <c r="D4" s="3" t="s">
        <v>52</v>
      </c>
      <c r="E4" s="3"/>
      <c r="F4" s="3"/>
      <c r="G4" s="3"/>
      <c r="H4" s="3" t="s">
        <v>7</v>
      </c>
      <c r="I4" s="3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3</v>
      </c>
      <c r="B4" s="3"/>
      <c r="C4" s="3" t="s">
        <v>5</v>
      </c>
      <c r="D4" s="3" t="s">
        <v>11</v>
      </c>
      <c r="E4" s="3"/>
      <c r="F4" s="3"/>
      <c r="G4" s="3"/>
      <c r="H4" s="3" t="s">
        <v>7</v>
      </c>
      <c r="I4" s="3"/>
      <c r="J4" s="12">
        <v>250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53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25</v>
      </c>
      <c r="B4" s="3"/>
      <c r="C4" s="3" t="s">
        <v>5</v>
      </c>
      <c r="D4" s="3" t="s">
        <v>54</v>
      </c>
      <c r="E4" s="3"/>
      <c r="F4" s="3"/>
      <c r="G4" s="3"/>
      <c r="H4" s="3" t="s">
        <v>7</v>
      </c>
      <c r="I4" s="3"/>
      <c r="J4" s="12">
        <v>5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9"/>
  <sheetViews>
    <sheetView workbookViewId="0">
      <selection activeCell="A2" sqref="A2:XFD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55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26</v>
      </c>
      <c r="B4" s="3"/>
      <c r="C4" s="3" t="s">
        <v>56</v>
      </c>
      <c r="D4" s="3" t="s">
        <v>57</v>
      </c>
      <c r="E4" s="3"/>
      <c r="F4" s="3"/>
      <c r="G4" s="3"/>
      <c r="H4" s="3" t="s">
        <v>7</v>
      </c>
      <c r="I4" s="3"/>
      <c r="J4" s="12">
        <v>80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ht="30" x14ac:dyDescent="0.25">
      <c r="A5" s="3">
        <v>27</v>
      </c>
      <c r="B5" s="3"/>
      <c r="C5" s="3" t="s">
        <v>56</v>
      </c>
      <c r="D5" s="3" t="s">
        <v>58</v>
      </c>
      <c r="E5" s="3"/>
      <c r="F5" s="3"/>
      <c r="G5" s="3"/>
      <c r="H5" s="3" t="s">
        <v>7</v>
      </c>
      <c r="I5" s="3"/>
      <c r="J5" s="12">
        <v>30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1"/>
    </row>
    <row r="6" spans="1:16" s="8" customFormat="1" ht="30" x14ac:dyDescent="0.25">
      <c r="A6" s="3">
        <v>28</v>
      </c>
      <c r="B6" s="3"/>
      <c r="C6" s="3" t="s">
        <v>56</v>
      </c>
      <c r="D6" s="3" t="s">
        <v>59</v>
      </c>
      <c r="E6" s="3"/>
      <c r="F6" s="3"/>
      <c r="G6" s="3"/>
      <c r="H6" s="3" t="s">
        <v>7</v>
      </c>
      <c r="I6" s="3"/>
      <c r="J6" s="12">
        <v>240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11"/>
    </row>
    <row r="7" spans="1:16" s="8" customFormat="1" ht="30" x14ac:dyDescent="0.25">
      <c r="A7" s="3">
        <v>29</v>
      </c>
      <c r="B7" s="3"/>
      <c r="C7" s="3" t="s">
        <v>56</v>
      </c>
      <c r="D7" s="3" t="s">
        <v>60</v>
      </c>
      <c r="E7" s="3"/>
      <c r="F7" s="3"/>
      <c r="G7" s="3"/>
      <c r="H7" s="3" t="s">
        <v>7</v>
      </c>
      <c r="I7" s="3"/>
      <c r="J7" s="12">
        <v>20</v>
      </c>
      <c r="K7" s="12"/>
      <c r="L7" s="12">
        <f>K7*((100+N7)/100)</f>
        <v>0</v>
      </c>
      <c r="M7" s="12">
        <f>J7*K7</f>
        <v>0</v>
      </c>
      <c r="N7" s="12"/>
      <c r="O7" s="13">
        <f>J7*L7</f>
        <v>0</v>
      </c>
      <c r="P7" s="11"/>
    </row>
    <row r="8" spans="1:16" s="8" customFormat="1" ht="30" x14ac:dyDescent="0.25">
      <c r="A8" s="3">
        <v>30</v>
      </c>
      <c r="B8" s="3"/>
      <c r="C8" s="3" t="s">
        <v>56</v>
      </c>
      <c r="D8" s="3" t="s">
        <v>61</v>
      </c>
      <c r="E8" s="3"/>
      <c r="F8" s="3"/>
      <c r="G8" s="3"/>
      <c r="H8" s="3" t="s">
        <v>7</v>
      </c>
      <c r="I8" s="3"/>
      <c r="J8" s="12">
        <v>30</v>
      </c>
      <c r="K8" s="12"/>
      <c r="L8" s="12">
        <f>K8*((100+N8)/100)</f>
        <v>0</v>
      </c>
      <c r="M8" s="12">
        <f>J8*K8</f>
        <v>0</v>
      </c>
      <c r="N8" s="12"/>
      <c r="O8" s="13">
        <f>J8*L8</f>
        <v>0</v>
      </c>
      <c r="P8" s="11"/>
    </row>
    <row r="9" spans="1:16" x14ac:dyDescent="0.25">
      <c r="I9" t="s">
        <v>9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7"/>
  <sheetViews>
    <sheetView workbookViewId="0">
      <selection activeCell="A2" sqref="A2:XFD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62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31</v>
      </c>
      <c r="B4" s="3"/>
      <c r="C4" s="3" t="s">
        <v>5</v>
      </c>
      <c r="D4" s="3" t="s">
        <v>63</v>
      </c>
      <c r="E4" s="3"/>
      <c r="F4" s="3"/>
      <c r="G4" s="3"/>
      <c r="H4" s="3" t="s">
        <v>7</v>
      </c>
      <c r="I4" s="3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x14ac:dyDescent="0.25">
      <c r="A5" s="3">
        <v>32</v>
      </c>
      <c r="B5" s="3"/>
      <c r="C5" s="3" t="s">
        <v>5</v>
      </c>
      <c r="D5" s="3" t="s">
        <v>64</v>
      </c>
      <c r="E5" s="3"/>
      <c r="F5" s="3"/>
      <c r="G5" s="3"/>
      <c r="H5" s="3" t="s">
        <v>7</v>
      </c>
      <c r="I5" s="3"/>
      <c r="J5" s="12">
        <v>10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1"/>
    </row>
    <row r="6" spans="1:16" s="8" customFormat="1" x14ac:dyDescent="0.25">
      <c r="A6" s="3">
        <v>33</v>
      </c>
      <c r="B6" s="3"/>
      <c r="C6" s="3" t="s">
        <v>5</v>
      </c>
      <c r="D6" s="3" t="s">
        <v>65</v>
      </c>
      <c r="E6" s="3"/>
      <c r="F6" s="3"/>
      <c r="G6" s="3"/>
      <c r="H6" s="3" t="s">
        <v>7</v>
      </c>
      <c r="I6" s="3"/>
      <c r="J6" s="12">
        <v>10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11"/>
    </row>
    <row r="7" spans="1:16" s="8" customFormat="1" x14ac:dyDescent="0.25">
      <c r="I7" s="8" t="s">
        <v>9</v>
      </c>
      <c r="J7" s="12"/>
      <c r="K7" s="12"/>
      <c r="L7" s="12"/>
      <c r="M7" s="12">
        <f>SUM(M4:M6)</f>
        <v>0</v>
      </c>
      <c r="N7" s="12"/>
      <c r="O7" s="12">
        <f>SUM(O4:O6)</f>
        <v>0</v>
      </c>
      <c r="P7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66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34</v>
      </c>
      <c r="B4" s="3"/>
      <c r="C4" s="3" t="s">
        <v>5</v>
      </c>
      <c r="D4" s="3" t="s">
        <v>67</v>
      </c>
      <c r="E4" s="3"/>
      <c r="F4" s="3"/>
      <c r="G4" s="3"/>
      <c r="H4" s="3" t="s">
        <v>7</v>
      </c>
      <c r="I4" s="3"/>
      <c r="J4" s="12">
        <v>60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5"/>
  <sheetViews>
    <sheetView workbookViewId="0">
      <selection activeCell="A2" sqref="A2:XFD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68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35</v>
      </c>
      <c r="B4" s="3"/>
      <c r="C4" s="3" t="s">
        <v>13</v>
      </c>
      <c r="D4" s="3" t="s">
        <v>69</v>
      </c>
      <c r="E4" s="3"/>
      <c r="F4" s="3"/>
      <c r="G4" s="3"/>
      <c r="H4" s="3" t="s">
        <v>7</v>
      </c>
      <c r="I4" s="3"/>
      <c r="J4" s="12">
        <v>120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x14ac:dyDescent="0.25">
      <c r="I5" s="8" t="s">
        <v>9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70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36</v>
      </c>
      <c r="B4" s="3"/>
      <c r="C4" s="3" t="s">
        <v>13</v>
      </c>
      <c r="D4" s="3" t="s">
        <v>71</v>
      </c>
      <c r="E4" s="3"/>
      <c r="F4" s="3"/>
      <c r="G4" s="3"/>
      <c r="H4" s="3" t="s">
        <v>7</v>
      </c>
      <c r="I4" s="3"/>
      <c r="J4" s="12">
        <v>30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6"/>
  <sheetViews>
    <sheetView workbookViewId="0">
      <selection activeCell="A2" sqref="A2:XFD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72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270" x14ac:dyDescent="0.25">
      <c r="A4" s="3">
        <v>37</v>
      </c>
      <c r="B4" s="3"/>
      <c r="C4" s="3" t="s">
        <v>5</v>
      </c>
      <c r="D4" s="3" t="s">
        <v>73</v>
      </c>
      <c r="E4" s="3"/>
      <c r="F4" s="3"/>
      <c r="G4" s="3"/>
      <c r="H4" s="3" t="s">
        <v>7</v>
      </c>
      <c r="I4" s="3"/>
      <c r="J4" s="12">
        <v>180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ht="270" x14ac:dyDescent="0.25">
      <c r="A5" s="3">
        <v>38</v>
      </c>
      <c r="B5" s="3"/>
      <c r="C5" s="3" t="s">
        <v>5</v>
      </c>
      <c r="D5" s="3" t="s">
        <v>74</v>
      </c>
      <c r="E5" s="3"/>
      <c r="F5" s="3"/>
      <c r="G5" s="3"/>
      <c r="H5" s="3" t="s">
        <v>7</v>
      </c>
      <c r="I5" s="3"/>
      <c r="J5" s="12">
        <v>55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1"/>
    </row>
    <row r="6" spans="1:16" s="8" customFormat="1" x14ac:dyDescent="0.25">
      <c r="I6" s="8" t="s">
        <v>9</v>
      </c>
      <c r="J6" s="12"/>
      <c r="K6" s="12"/>
      <c r="L6" s="12"/>
      <c r="M6" s="12">
        <f>SUM(M4:M5)</f>
        <v>0</v>
      </c>
      <c r="N6" s="12"/>
      <c r="O6" s="12">
        <f>SUM(O4:O5)</f>
        <v>0</v>
      </c>
      <c r="P6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9"/>
  <sheetViews>
    <sheetView workbookViewId="0">
      <selection activeCell="A2" sqref="A2:XFD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75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39</v>
      </c>
      <c r="B4" s="3"/>
      <c r="C4" s="3" t="s">
        <v>56</v>
      </c>
      <c r="D4" s="3" t="s">
        <v>76</v>
      </c>
      <c r="E4" s="3"/>
      <c r="F4" s="3"/>
      <c r="G4" s="3"/>
      <c r="H4" s="3" t="s">
        <v>7</v>
      </c>
      <c r="I4" s="3"/>
      <c r="J4" s="12">
        <v>180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x14ac:dyDescent="0.25">
      <c r="A5" s="3">
        <v>40</v>
      </c>
      <c r="B5" s="3"/>
      <c r="C5" s="3" t="s">
        <v>56</v>
      </c>
      <c r="D5" s="3" t="s">
        <v>77</v>
      </c>
      <c r="E5" s="3"/>
      <c r="F5" s="3"/>
      <c r="G5" s="3"/>
      <c r="H5" s="3" t="s">
        <v>7</v>
      </c>
      <c r="I5" s="3"/>
      <c r="J5" s="12">
        <v>840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1"/>
    </row>
    <row r="6" spans="1:16" s="8" customFormat="1" x14ac:dyDescent="0.25">
      <c r="A6" s="3">
        <v>41</v>
      </c>
      <c r="B6" s="3"/>
      <c r="C6" s="3" t="s">
        <v>56</v>
      </c>
      <c r="D6" s="3" t="s">
        <v>78</v>
      </c>
      <c r="E6" s="3"/>
      <c r="F6" s="3"/>
      <c r="G6" s="3"/>
      <c r="H6" s="3" t="s">
        <v>7</v>
      </c>
      <c r="I6" s="3"/>
      <c r="J6" s="12">
        <v>360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11"/>
    </row>
    <row r="7" spans="1:16" s="8" customFormat="1" x14ac:dyDescent="0.25">
      <c r="A7" s="3">
        <v>42</v>
      </c>
      <c r="B7" s="3"/>
      <c r="C7" s="3" t="s">
        <v>56</v>
      </c>
      <c r="D7" s="3" t="s">
        <v>79</v>
      </c>
      <c r="E7" s="3"/>
      <c r="F7" s="3"/>
      <c r="G7" s="3"/>
      <c r="H7" s="3" t="s">
        <v>7</v>
      </c>
      <c r="I7" s="3"/>
      <c r="J7" s="12">
        <v>210</v>
      </c>
      <c r="K7" s="12"/>
      <c r="L7" s="12">
        <f>K7*((100+N7)/100)</f>
        <v>0</v>
      </c>
      <c r="M7" s="12">
        <f>J7*K7</f>
        <v>0</v>
      </c>
      <c r="N7" s="12"/>
      <c r="O7" s="13">
        <f>J7*L7</f>
        <v>0</v>
      </c>
      <c r="P7" s="11"/>
    </row>
    <row r="8" spans="1:16" s="8" customFormat="1" x14ac:dyDescent="0.25">
      <c r="A8" s="3">
        <v>43</v>
      </c>
      <c r="B8" s="3"/>
      <c r="C8" s="3" t="s">
        <v>56</v>
      </c>
      <c r="D8" s="3" t="s">
        <v>80</v>
      </c>
      <c r="E8" s="3"/>
      <c r="F8" s="3"/>
      <c r="G8" s="3"/>
      <c r="H8" s="3" t="s">
        <v>7</v>
      </c>
      <c r="I8" s="3"/>
      <c r="J8" s="12">
        <v>120</v>
      </c>
      <c r="K8" s="12"/>
      <c r="L8" s="12">
        <f>K8*((100+N8)/100)</f>
        <v>0</v>
      </c>
      <c r="M8" s="12">
        <f>J8*K8</f>
        <v>0</v>
      </c>
      <c r="N8" s="12"/>
      <c r="O8" s="13">
        <f>J8*L8</f>
        <v>0</v>
      </c>
      <c r="P8" s="11"/>
    </row>
    <row r="9" spans="1:16" s="8" customFormat="1" x14ac:dyDescent="0.25">
      <c r="I9" s="8" t="s">
        <v>9</v>
      </c>
      <c r="J9" s="12"/>
      <c r="K9" s="12"/>
      <c r="L9" s="12"/>
      <c r="M9" s="12">
        <f>SUM(M4:M8)</f>
        <v>0</v>
      </c>
      <c r="N9" s="12"/>
      <c r="O9" s="12">
        <f>SUM(O4:O8)</f>
        <v>0</v>
      </c>
      <c r="P9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5"/>
  <sheetViews>
    <sheetView workbookViewId="0">
      <selection activeCell="E21" sqref="E2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81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44</v>
      </c>
      <c r="B4" s="3"/>
      <c r="C4" s="3" t="s">
        <v>5</v>
      </c>
      <c r="D4" s="3" t="s">
        <v>82</v>
      </c>
      <c r="E4" s="3"/>
      <c r="F4" s="3"/>
      <c r="G4" s="3"/>
      <c r="H4" s="3" t="s">
        <v>7</v>
      </c>
      <c r="I4" s="3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x14ac:dyDescent="0.25">
      <c r="I5" s="8" t="s">
        <v>9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workbookViewId="0">
      <selection activeCell="A2" sqref="A2:XFD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83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45</v>
      </c>
      <c r="B4" s="3"/>
      <c r="C4" s="3" t="s">
        <v>5</v>
      </c>
      <c r="D4" s="3" t="s">
        <v>84</v>
      </c>
      <c r="E4" s="3"/>
      <c r="F4" s="3"/>
      <c r="G4" s="3"/>
      <c r="H4" s="3" t="s">
        <v>30</v>
      </c>
      <c r="I4" s="3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x14ac:dyDescent="0.25">
      <c r="I5" s="8" t="s">
        <v>9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4</v>
      </c>
      <c r="B4" s="3"/>
      <c r="C4" s="3" t="s">
        <v>13</v>
      </c>
      <c r="D4" s="3" t="s">
        <v>14</v>
      </c>
      <c r="E4" s="3"/>
      <c r="F4" s="3"/>
      <c r="G4" s="3"/>
      <c r="H4" s="3" t="s">
        <v>7</v>
      </c>
      <c r="I4" s="3"/>
      <c r="J4" s="12">
        <v>50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85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46</v>
      </c>
      <c r="B4" s="3"/>
      <c r="C4" s="3" t="s">
        <v>34</v>
      </c>
      <c r="D4" s="3" t="s">
        <v>86</v>
      </c>
      <c r="E4" s="3"/>
      <c r="F4" s="3"/>
      <c r="G4" s="3"/>
      <c r="H4" s="3" t="s">
        <v>7</v>
      </c>
      <c r="I4" s="3"/>
      <c r="J4" s="12">
        <v>140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"/>
  <sheetViews>
    <sheetView workbookViewId="0">
      <selection activeCell="A2" sqref="A2:XFD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87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45" x14ac:dyDescent="0.25">
      <c r="A4" s="3">
        <v>47</v>
      </c>
      <c r="B4" s="3"/>
      <c r="C4" s="3" t="s">
        <v>34</v>
      </c>
      <c r="D4" s="3" t="s">
        <v>88</v>
      </c>
      <c r="E4" s="3"/>
      <c r="F4" s="3"/>
      <c r="G4" s="3"/>
      <c r="H4" s="3" t="s">
        <v>7</v>
      </c>
      <c r="I4" s="3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x14ac:dyDescent="0.25">
      <c r="I5" s="8" t="s">
        <v>9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5"/>
  <sheetViews>
    <sheetView workbookViewId="0">
      <selection activeCell="A2" sqref="A2:XFD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89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48</v>
      </c>
      <c r="B4" s="3"/>
      <c r="C4" s="3" t="s">
        <v>5</v>
      </c>
      <c r="D4" s="3" t="s">
        <v>90</v>
      </c>
      <c r="E4" s="3"/>
      <c r="F4" s="3"/>
      <c r="G4" s="3"/>
      <c r="H4" s="3" t="s">
        <v>30</v>
      </c>
      <c r="I4" s="3"/>
      <c r="J4" s="12">
        <v>60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x14ac:dyDescent="0.25">
      <c r="I5" s="8" t="s">
        <v>9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5"/>
  <sheetViews>
    <sheetView tabSelected="1" workbookViewId="0">
      <selection activeCell="A2" sqref="A2:XFD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91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49</v>
      </c>
      <c r="B4" s="3"/>
      <c r="C4" s="3" t="s">
        <v>5</v>
      </c>
      <c r="D4" s="3" t="s">
        <v>92</v>
      </c>
      <c r="E4" s="3"/>
      <c r="F4" s="3"/>
      <c r="G4" s="3"/>
      <c r="H4" s="3" t="s">
        <v>7</v>
      </c>
      <c r="I4" s="3"/>
      <c r="J4" s="12">
        <v>80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x14ac:dyDescent="0.25">
      <c r="I5" s="8" t="s">
        <v>9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5</v>
      </c>
      <c r="B4" s="3"/>
      <c r="C4" s="3" t="s">
        <v>5</v>
      </c>
      <c r="D4" s="3" t="s">
        <v>16</v>
      </c>
      <c r="E4" s="3"/>
      <c r="F4" s="3"/>
      <c r="G4" s="3"/>
      <c r="H4" s="3" t="s">
        <v>7</v>
      </c>
      <c r="I4" s="3"/>
      <c r="J4" s="12">
        <v>350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A2" sqref="A2:XFD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6</v>
      </c>
      <c r="B4" s="3"/>
      <c r="C4" s="3" t="s">
        <v>5</v>
      </c>
      <c r="D4" s="3" t="s">
        <v>18</v>
      </c>
      <c r="E4" s="3"/>
      <c r="F4" s="3"/>
      <c r="G4" s="3"/>
      <c r="H4" s="3" t="s">
        <v>7</v>
      </c>
      <c r="I4" s="3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x14ac:dyDescent="0.25">
      <c r="I5" s="8" t="s">
        <v>9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19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45" x14ac:dyDescent="0.25">
      <c r="A4" s="3">
        <v>7</v>
      </c>
      <c r="B4" s="3"/>
      <c r="C4" s="3" t="s">
        <v>5</v>
      </c>
      <c r="D4" s="3" t="s">
        <v>20</v>
      </c>
      <c r="E4" s="3"/>
      <c r="F4" s="3"/>
      <c r="G4" s="3"/>
      <c r="H4" s="3" t="s">
        <v>7</v>
      </c>
      <c r="I4" s="3"/>
      <c r="J4" s="12">
        <v>60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8"/>
  <sheetViews>
    <sheetView workbookViewId="0">
      <selection activeCell="A2" sqref="A2:XFD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21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8</v>
      </c>
      <c r="B4" s="3"/>
      <c r="C4" s="3" t="s">
        <v>5</v>
      </c>
      <c r="D4" s="3" t="s">
        <v>22</v>
      </c>
      <c r="E4" s="3"/>
      <c r="F4" s="3"/>
      <c r="G4" s="3"/>
      <c r="H4" s="3" t="s">
        <v>7</v>
      </c>
      <c r="I4" s="3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s="8" customFormat="1" ht="30" x14ac:dyDescent="0.25">
      <c r="A5" s="3">
        <v>9</v>
      </c>
      <c r="B5" s="3"/>
      <c r="C5" s="3" t="s">
        <v>5</v>
      </c>
      <c r="D5" s="3" t="s">
        <v>23</v>
      </c>
      <c r="E5" s="3"/>
      <c r="F5" s="3"/>
      <c r="G5" s="3"/>
      <c r="H5" s="3" t="s">
        <v>7</v>
      </c>
      <c r="I5" s="3"/>
      <c r="J5" s="12">
        <v>1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1"/>
    </row>
    <row r="6" spans="1:16" s="8" customFormat="1" ht="30" x14ac:dyDescent="0.25">
      <c r="A6" s="3">
        <v>10</v>
      </c>
      <c r="B6" s="3"/>
      <c r="C6" s="3" t="s">
        <v>5</v>
      </c>
      <c r="D6" s="3" t="s">
        <v>24</v>
      </c>
      <c r="E6" s="3"/>
      <c r="F6" s="3"/>
      <c r="G6" s="3"/>
      <c r="H6" s="3" t="s">
        <v>7</v>
      </c>
      <c r="I6" s="3"/>
      <c r="J6" s="12">
        <v>1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11"/>
    </row>
    <row r="7" spans="1:16" s="8" customFormat="1" ht="30" x14ac:dyDescent="0.25">
      <c r="A7" s="3">
        <v>11</v>
      </c>
      <c r="B7" s="3"/>
      <c r="C7" s="3" t="s">
        <v>5</v>
      </c>
      <c r="D7" s="3" t="s">
        <v>25</v>
      </c>
      <c r="E7" s="3"/>
      <c r="F7" s="3"/>
      <c r="G7" s="3"/>
      <c r="H7" s="3" t="s">
        <v>7</v>
      </c>
      <c r="I7" s="3"/>
      <c r="J7" s="12">
        <v>2</v>
      </c>
      <c r="K7" s="12"/>
      <c r="L7" s="12">
        <f>K7*((100+N7)/100)</f>
        <v>0</v>
      </c>
      <c r="M7" s="12">
        <f>J7*K7</f>
        <v>0</v>
      </c>
      <c r="N7" s="12"/>
      <c r="O7" s="13">
        <f>J7*L7</f>
        <v>0</v>
      </c>
      <c r="P7" s="11"/>
    </row>
    <row r="8" spans="1:16" x14ac:dyDescent="0.25">
      <c r="I8" t="s">
        <v>9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ht="30" x14ac:dyDescent="0.25">
      <c r="A4" s="3">
        <v>12</v>
      </c>
      <c r="B4" s="3"/>
      <c r="C4" s="3" t="s">
        <v>5</v>
      </c>
      <c r="D4" s="3" t="s">
        <v>27</v>
      </c>
      <c r="E4" s="3"/>
      <c r="F4" s="3"/>
      <c r="G4" s="3"/>
      <c r="H4" s="3" t="s">
        <v>7</v>
      </c>
      <c r="I4" s="3"/>
      <c r="J4" s="12">
        <v>50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28</v>
      </c>
    </row>
    <row r="2" spans="1:16" s="8" customFormat="1" ht="60" x14ac:dyDescent="0.25">
      <c r="A2" s="5" t="s">
        <v>1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2</v>
      </c>
      <c r="G2" s="5" t="s">
        <v>3</v>
      </c>
      <c r="H2" s="5" t="s">
        <v>97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4</v>
      </c>
      <c r="O2" s="6" t="s">
        <v>103</v>
      </c>
      <c r="P2" s="7" t="s">
        <v>104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11"/>
    </row>
    <row r="4" spans="1:16" s="8" customFormat="1" x14ac:dyDescent="0.25">
      <c r="A4" s="3">
        <v>13</v>
      </c>
      <c r="B4" s="3"/>
      <c r="C4" s="3" t="s">
        <v>5</v>
      </c>
      <c r="D4" s="3" t="s">
        <v>29</v>
      </c>
      <c r="E4" s="3"/>
      <c r="F4" s="3"/>
      <c r="G4" s="3"/>
      <c r="H4" s="3" t="s">
        <v>30</v>
      </c>
      <c r="I4" s="3"/>
      <c r="J4" s="12">
        <v>80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1"/>
    </row>
    <row r="5" spans="1:16" x14ac:dyDescent="0.25">
      <c r="I5" t="s">
        <v>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34</vt:i4>
      </vt:variant>
    </vt:vector>
  </HeadingPairs>
  <TitlesOfParts>
    <vt:vector size="34" baseType="lpstr">
      <vt:lpstr>P10- Cholekalcyferol</vt:lpstr>
      <vt:lpstr>P11- Ksylometazolin</vt:lpstr>
      <vt:lpstr>P12- Gentamycyna</vt:lpstr>
      <vt:lpstr>P13- Neostygmina</vt:lpstr>
      <vt:lpstr>P14- Karbamazepina</vt:lpstr>
      <vt:lpstr>P15- Produkt leczniczy zawiera</vt:lpstr>
      <vt:lpstr>P16- Mesalazyna</vt:lpstr>
      <vt:lpstr>P17- Lignocainum cum Noradrena</vt:lpstr>
      <vt:lpstr>P18- Benzyna apteczna</vt:lpstr>
      <vt:lpstr>P19- Salbutamol</vt:lpstr>
      <vt:lpstr>P1-Filgastrim</vt:lpstr>
      <vt:lpstr>P2- Netupitant + palonosetron</vt:lpstr>
      <vt:lpstr>P20- Nimodypina</vt:lpstr>
      <vt:lpstr>P21- Digoksyna</vt:lpstr>
      <vt:lpstr>P22- Czopki glicerynowe</vt:lpstr>
      <vt:lpstr>P23- Iwabradyna</vt:lpstr>
      <vt:lpstr>P24- Ciprofloksacyna</vt:lpstr>
      <vt:lpstr>P25- Tobramycyna</vt:lpstr>
      <vt:lpstr>P26- Metoksalen</vt:lpstr>
      <vt:lpstr>P27- Megestrol</vt:lpstr>
      <vt:lpstr>P28- Darbopoetyna alfa</vt:lpstr>
      <vt:lpstr>P29- Cinacalcet</vt:lpstr>
      <vt:lpstr>P3- Etomidat</vt:lpstr>
      <vt:lpstr>P30- Nitroksolina</vt:lpstr>
      <vt:lpstr>P31- Meropenem + Waborbaktam</vt:lpstr>
      <vt:lpstr>P32- Bezpieczne pojemniki z fo</vt:lpstr>
      <vt:lpstr>P33- Epoetyna alfa</vt:lpstr>
      <vt:lpstr>P4- Karbachol</vt:lpstr>
      <vt:lpstr>P5- Antytoksyna jadu żmii</vt:lpstr>
      <vt:lpstr>P6- Ondansetron p.o.</vt:lpstr>
      <vt:lpstr>P7- Deksametazon</vt:lpstr>
      <vt:lpstr>P8- Octan metyloprednizolonu</vt:lpstr>
      <vt:lpstr>P9- Tymonacyk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2022-08-24T06:38:06Z</dcterms:created>
  <dcterms:modified xsi:type="dcterms:W3CDTF">2022-08-24T06:50:17Z</dcterms:modified>
  <cp:category/>
</cp:coreProperties>
</file>