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601"/>
  <workbookPr codeName="ThisWorkbook"/>
  <mc:AlternateContent xmlns:mc="http://schemas.openxmlformats.org/markup-compatibility/2006">
    <mc:Choice Requires="x15">
      <x15ac:absPath xmlns:x15ac="http://schemas.microsoft.com/office/spreadsheetml/2010/11/ac" url="F:\Postepowania po 18 Pażdziernika\2022\POZA USTAWĄ\114 PU 22 PRODUKTY LECZNICZE\"/>
    </mc:Choice>
  </mc:AlternateContent>
  <xr:revisionPtr revIDLastSave="0" documentId="13_ncr:1_{0AE76F3B-DA2F-40C2-ABEC-FDB484ADC367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P1-Mykafungina" sheetId="1" r:id="rId1"/>
    <sheet name="P2- Immunoglobulina ludzka ant" sheetId="2" r:id="rId2"/>
    <sheet name="P3-Formalina buforowana" sheetId="3" r:id="rId3"/>
    <sheet name="P4-Winorelbina" sheetId="4" r:id="rId4"/>
    <sheet name="Kryteria oceny" sheetId="5" r:id="rId5"/>
  </sheet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O4" i="4" l="1"/>
  <c r="O5" i="4" s="1"/>
  <c r="M4" i="4"/>
  <c r="M5" i="4" s="1"/>
  <c r="L4" i="4"/>
  <c r="O6" i="3"/>
  <c r="M6" i="3"/>
  <c r="L6" i="3"/>
  <c r="O5" i="3"/>
  <c r="M5" i="3"/>
  <c r="L5" i="3"/>
  <c r="M4" i="3"/>
  <c r="M7" i="3" s="1"/>
  <c r="L4" i="3"/>
  <c r="O4" i="3" s="1"/>
  <c r="O7" i="3" s="1"/>
  <c r="O4" i="2"/>
  <c r="O5" i="2" s="1"/>
  <c r="M4" i="2"/>
  <c r="M5" i="2" s="1"/>
  <c r="L4" i="2"/>
  <c r="M5" i="1"/>
  <c r="O4" i="1"/>
  <c r="O5" i="1" s="1"/>
  <c r="M4" i="1"/>
  <c r="L4" i="1"/>
</calcChain>
</file>

<file path=xl/sharedStrings.xml><?xml version="1.0" encoding="utf-8"?>
<sst xmlns="http://schemas.openxmlformats.org/spreadsheetml/2006/main" count="90" uniqueCount="31">
  <si>
    <t>P1-Mykafungina</t>
  </si>
  <si>
    <t>LP.</t>
  </si>
  <si>
    <t>Nazwa dostawcy - 15 znaków</t>
  </si>
  <si>
    <t>Indeks produktu</t>
  </si>
  <si>
    <t>Przedmiot zakupu - opis</t>
  </si>
  <si>
    <t>Indeks produktu u dostawcy- 20 znaków</t>
  </si>
  <si>
    <t>Nazwa produktu u dostawcy - pełna nazwa handlowa - 120 znaków</t>
  </si>
  <si>
    <t>Nazwa producenta</t>
  </si>
  <si>
    <t>Jednostka miary [op., szt.]</t>
  </si>
  <si>
    <t>Wielkość opakowania</t>
  </si>
  <si>
    <t>Ilość zamawiana</t>
  </si>
  <si>
    <t>Cena jednostk.netto [zł]</t>
  </si>
  <si>
    <t>Cena jednostk.brutto [zł]</t>
  </si>
  <si>
    <t>Wartość netto [zł]</t>
  </si>
  <si>
    <t>VAT %</t>
  </si>
  <si>
    <t>Wartość brutto [zł]</t>
  </si>
  <si>
    <t>GL.10</t>
  </si>
  <si>
    <t>Mykafungina 100 mg proszek do sporządzania roztworu do infuzji. Wymagany EAN</t>
  </si>
  <si>
    <t>szt.</t>
  </si>
  <si>
    <t>Razem</t>
  </si>
  <si>
    <t>P2- Immunoglobulina ludzka anty-rh0(d)</t>
  </si>
  <si>
    <t>Immunoglobulina ludzka anty-rh0(d), roztwór do wstrzykiwań, 1 amp. zawiera 150 µg przeciwciał anty-D. Wymagany kod EAN</t>
  </si>
  <si>
    <t>P3-Formalina buforowana</t>
  </si>
  <si>
    <t>Formalina 10% zbuforowana 20 litrów</t>
  </si>
  <si>
    <t>op</t>
  </si>
  <si>
    <t>Pojemnik chirurgiczny w kolorze mlecznym z dociskowym zamykaniem o pojemności  1000 ml, zawierający 600 ml ml zbuforowanej formaliny 10%, (wymiary 120 x 130 mm), opakowanie a 6 sztuk.</t>
  </si>
  <si>
    <t>Pojemnik chirurgiczny w kolorze mlecznym z dociskowym zamykaniem o pojemności  5000 ml, zawierający 3000 ml ml zbuforowanej formaliny 10%, (wymiary 110 x 185 mm), opakowanie a 4 sztuk.</t>
  </si>
  <si>
    <t>P4-Winorelbina</t>
  </si>
  <si>
    <t>GL.06</t>
  </si>
  <si>
    <t>Winorelbina 30 mg a 1 kaps. Wymagany EAN</t>
  </si>
  <si>
    <t>Kod EAN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</si>
</sst>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_-"/>
  </numFmts>
  <fonts count="3" x14ac:knownFonts="1">
    <font>
      <sz val="11"/>
      <color rgb="FF000000"/>
      <name val="Calibri"/>
    </font>
    <font>
      <b/>
      <sz val="14"/>
      <color rgb="FF000000"/>
      <name val="Calibri"/>
    </font>
    <font>
      <b/>
      <sz val="11"/>
      <color rgb="FF000000"/>
      <name val="Calibri"/>
      <charset val="1"/>
    </font>
  </fonts>
  <fills count="3">
    <fill>
      <patternFill patternType="none"/>
    </fill>
    <fill>
      <patternFill patternType="gray125"/>
    </fill>
    <fill>
      <patternFill patternType="solid">
        <fgColor rgb="FFDDD9C3"/>
        <bgColor rgb="FFC0C0C0"/>
      </patternFill>
    </fill>
  </fills>
  <borders count="5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0" borderId="0" xfId="0" applyFont="1" applyAlignment="1">
      <alignment horizontal="centerContinuous"/>
    </xf>
    <xf numFmtId="164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center" wrapText="1"/>
    </xf>
    <xf numFmtId="0" fontId="0" fillId="0" borderId="0" xfId="0" applyAlignment="1">
      <alignment horizontal="centerContinuous"/>
    </xf>
    <xf numFmtId="0" fontId="2" fillId="2" borderId="2" xfId="0" applyFont="1" applyFill="1" applyBorder="1" applyAlignment="1">
      <alignment horizontal="center" wrapText="1"/>
    </xf>
    <xf numFmtId="0" fontId="2" fillId="2" borderId="3" xfId="0" applyFont="1" applyFill="1" applyBorder="1" applyAlignment="1">
      <alignment horizontal="center" wrapText="1"/>
    </xf>
    <xf numFmtId="0" fontId="0" fillId="0" borderId="0" xfId="0" applyAlignment="1">
      <alignment wrapText="1"/>
    </xf>
    <xf numFmtId="0" fontId="0" fillId="0" borderId="1" xfId="0" applyBorder="1" applyAlignment="1">
      <alignment horizontal="centerContinuous" wrapText="1"/>
    </xf>
    <xf numFmtId="164" fontId="0" fillId="0" borderId="1" xfId="0" applyNumberFormat="1" applyBorder="1" applyAlignment="1">
      <alignment horizontal="center" wrapText="1"/>
    </xf>
    <xf numFmtId="0" fontId="0" fillId="0" borderId="4" xfId="0" applyBorder="1" applyAlignment="1">
      <alignment horizontal="centerContinuous" wrapText="1"/>
    </xf>
    <xf numFmtId="164" fontId="0" fillId="0" borderId="4" xfId="0" applyNumberFormat="1" applyBorder="1" applyAlignment="1">
      <alignment horizontal="center" wrapText="1"/>
    </xf>
    <xf numFmtId="0" fontId="0" fillId="0" borderId="2" xfId="0" applyBorder="1" applyAlignment="1">
      <alignment wrapText="1"/>
    </xf>
    <xf numFmtId="0" fontId="0" fillId="0" borderId="2" xfId="0" applyBorder="1" applyAlignment="1">
      <alignment horizontal="center" wrapText="1"/>
    </xf>
    <xf numFmtId="0" fontId="0" fillId="0" borderId="0" xfId="0" applyAlignment="1">
      <alignment horizontal="centerContinuous" wrapText="1"/>
    </xf>
  </cellXfs>
  <cellStyles count="1">
    <cellStyle name="Normalny" xfId="0" builtinId="0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5"/>
  <sheetViews>
    <sheetView tabSelected="1" workbookViewId="0">
      <selection activeCell="E20" sqref="E20"/>
    </sheetView>
  </sheetViews>
  <sheetFormatPr defaultRowHeight="15" x14ac:dyDescent="0.25"/>
  <cols>
    <col min="1" max="1" width="4.5703125" customWidth="1"/>
    <col min="2" max="2" width="16" customWidth="1"/>
    <col min="3" max="3" width="12.28515625" customWidth="1"/>
    <col min="4" max="4" width="35.5703125" customWidth="1"/>
    <col min="5" max="5" width="23.85546875" customWidth="1"/>
    <col min="6" max="6" width="25.5703125" customWidth="1"/>
    <col min="7" max="7" width="14.85546875" customWidth="1"/>
    <col min="8" max="8" width="13.28515625" customWidth="1"/>
    <col min="9" max="9" width="12.85546875" customWidth="1"/>
    <col min="10" max="10" width="14" customWidth="1"/>
    <col min="11" max="11" width="14.42578125" customWidth="1"/>
    <col min="12" max="12" width="15.42578125" customWidth="1"/>
    <col min="13" max="13" width="15.140625" customWidth="1"/>
    <col min="14" max="14" width="7" customWidth="1"/>
    <col min="15" max="15" width="17.42578125" customWidth="1"/>
    <col min="16" max="16" width="16.85546875" customWidth="1"/>
  </cols>
  <sheetData>
    <row r="1" spans="1:16" ht="18.75" x14ac:dyDescent="0.3">
      <c r="F1" s="1" t="s">
        <v>0</v>
      </c>
    </row>
    <row r="2" spans="1:16" s="7" customFormat="1" ht="45" x14ac:dyDescent="0.25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" t="s">
        <v>10</v>
      </c>
      <c r="K2" s="5" t="s">
        <v>11</v>
      </c>
      <c r="L2" s="5" t="s">
        <v>12</v>
      </c>
      <c r="M2" s="5" t="s">
        <v>13</v>
      </c>
      <c r="N2" s="5" t="s">
        <v>14</v>
      </c>
      <c r="O2" s="5" t="s">
        <v>15</v>
      </c>
      <c r="P2" s="6" t="s">
        <v>30</v>
      </c>
    </row>
    <row r="3" spans="1:16" s="7" customFormat="1" x14ac:dyDescent="0.25">
      <c r="A3" s="8">
        <v>1</v>
      </c>
      <c r="B3" s="8">
        <v>2</v>
      </c>
      <c r="C3" s="8">
        <v>3</v>
      </c>
      <c r="D3" s="8">
        <v>4</v>
      </c>
      <c r="E3" s="8">
        <v>5</v>
      </c>
      <c r="F3" s="8">
        <v>6</v>
      </c>
      <c r="G3" s="8">
        <v>7</v>
      </c>
      <c r="H3" s="8">
        <v>8</v>
      </c>
      <c r="I3" s="8">
        <v>9</v>
      </c>
      <c r="J3" s="8">
        <v>10</v>
      </c>
      <c r="K3" s="8">
        <v>11</v>
      </c>
      <c r="L3" s="8">
        <v>12</v>
      </c>
      <c r="M3" s="8">
        <v>13</v>
      </c>
      <c r="N3" s="8">
        <v>14</v>
      </c>
      <c r="O3" s="10">
        <v>15</v>
      </c>
      <c r="P3" s="13">
        <v>16</v>
      </c>
    </row>
    <row r="4" spans="1:16" s="7" customFormat="1" ht="45" x14ac:dyDescent="0.25">
      <c r="A4" s="3">
        <v>1</v>
      </c>
      <c r="B4" s="3"/>
      <c r="C4" s="3" t="s">
        <v>16</v>
      </c>
      <c r="D4" s="3" t="s">
        <v>17</v>
      </c>
      <c r="E4" s="3"/>
      <c r="F4" s="3"/>
      <c r="G4" s="3"/>
      <c r="H4" s="3" t="s">
        <v>18</v>
      </c>
      <c r="I4" s="3"/>
      <c r="J4" s="9">
        <v>60</v>
      </c>
      <c r="K4" s="9"/>
      <c r="L4" s="9">
        <f>K4*((100+N4)/100)</f>
        <v>0</v>
      </c>
      <c r="M4" s="9">
        <f>J4*K4</f>
        <v>0</v>
      </c>
      <c r="N4" s="9"/>
      <c r="O4" s="11">
        <f>J4*L4</f>
        <v>0</v>
      </c>
      <c r="P4" s="12"/>
    </row>
    <row r="5" spans="1:16" x14ac:dyDescent="0.25">
      <c r="I5" t="s">
        <v>19</v>
      </c>
      <c r="J5" s="2"/>
      <c r="K5" s="2"/>
      <c r="L5" s="2"/>
      <c r="M5" s="2">
        <f>SUM(M4:M4)</f>
        <v>0</v>
      </c>
      <c r="N5" s="2"/>
      <c r="O5" s="2">
        <f>SUM(O4:O4)</f>
        <v>0</v>
      </c>
      <c r="P5" s="4"/>
    </row>
  </sheetData>
  <sheetProtection formatCells="0" formatColumns="0" formatRows="0" insertColumns="0" insertRows="0" insertHyperlinks="0" deleteColumns="0" deleteRows="0" sort="0" autoFilter="0" pivotTables="0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P5"/>
  <sheetViews>
    <sheetView workbookViewId="0">
      <selection activeCell="D26" sqref="D26"/>
    </sheetView>
  </sheetViews>
  <sheetFormatPr defaultRowHeight="15" x14ac:dyDescent="0.25"/>
  <cols>
    <col min="1" max="1" width="4.5703125" customWidth="1"/>
    <col min="2" max="2" width="16" customWidth="1"/>
    <col min="3" max="3" width="12.28515625" customWidth="1"/>
    <col min="4" max="4" width="35.5703125" customWidth="1"/>
    <col min="5" max="5" width="23.85546875" customWidth="1"/>
    <col min="6" max="6" width="25.5703125" customWidth="1"/>
    <col min="7" max="7" width="14.85546875" customWidth="1"/>
    <col min="8" max="8" width="13.28515625" customWidth="1"/>
    <col min="9" max="9" width="12.85546875" customWidth="1"/>
    <col min="10" max="10" width="14" customWidth="1"/>
    <col min="11" max="11" width="14.42578125" customWidth="1"/>
    <col min="12" max="12" width="15.42578125" customWidth="1"/>
    <col min="13" max="13" width="15.140625" customWidth="1"/>
    <col min="14" max="14" width="7" customWidth="1"/>
    <col min="15" max="15" width="17.42578125" customWidth="1"/>
    <col min="16" max="16" width="16.85546875" customWidth="1"/>
  </cols>
  <sheetData>
    <row r="1" spans="1:16" ht="18.75" x14ac:dyDescent="0.3">
      <c r="F1" s="1" t="s">
        <v>20</v>
      </c>
    </row>
    <row r="2" spans="1:16" s="7" customFormat="1" ht="45" x14ac:dyDescent="0.25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" t="s">
        <v>10</v>
      </c>
      <c r="K2" s="5" t="s">
        <v>11</v>
      </c>
      <c r="L2" s="5" t="s">
        <v>12</v>
      </c>
      <c r="M2" s="5" t="s">
        <v>13</v>
      </c>
      <c r="N2" s="5" t="s">
        <v>14</v>
      </c>
      <c r="O2" s="5" t="s">
        <v>15</v>
      </c>
      <c r="P2" s="6" t="s">
        <v>30</v>
      </c>
    </row>
    <row r="3" spans="1:16" s="7" customFormat="1" x14ac:dyDescent="0.25">
      <c r="A3" s="8">
        <v>1</v>
      </c>
      <c r="B3" s="8">
        <v>2</v>
      </c>
      <c r="C3" s="8">
        <v>3</v>
      </c>
      <c r="D3" s="8">
        <v>4</v>
      </c>
      <c r="E3" s="8">
        <v>5</v>
      </c>
      <c r="F3" s="8">
        <v>6</v>
      </c>
      <c r="G3" s="8">
        <v>7</v>
      </c>
      <c r="H3" s="8">
        <v>8</v>
      </c>
      <c r="I3" s="8">
        <v>9</v>
      </c>
      <c r="J3" s="8">
        <v>10</v>
      </c>
      <c r="K3" s="8">
        <v>11</v>
      </c>
      <c r="L3" s="8">
        <v>12</v>
      </c>
      <c r="M3" s="8">
        <v>13</v>
      </c>
      <c r="N3" s="8">
        <v>14</v>
      </c>
      <c r="O3" s="10">
        <v>15</v>
      </c>
      <c r="P3" s="13">
        <v>16</v>
      </c>
    </row>
    <row r="4" spans="1:16" s="7" customFormat="1" ht="60" x14ac:dyDescent="0.25">
      <c r="A4" s="3">
        <v>2</v>
      </c>
      <c r="B4" s="3"/>
      <c r="C4" s="3" t="s">
        <v>16</v>
      </c>
      <c r="D4" s="3" t="s">
        <v>21</v>
      </c>
      <c r="E4" s="3"/>
      <c r="F4" s="3"/>
      <c r="G4" s="3"/>
      <c r="H4" s="3" t="s">
        <v>18</v>
      </c>
      <c r="I4" s="3"/>
      <c r="J4" s="9">
        <v>60</v>
      </c>
      <c r="K4" s="9"/>
      <c r="L4" s="9">
        <f>K4*((100+N4)/100)</f>
        <v>0</v>
      </c>
      <c r="M4" s="9">
        <f>J4*K4</f>
        <v>0</v>
      </c>
      <c r="N4" s="9"/>
      <c r="O4" s="11">
        <f>J4*L4</f>
        <v>0</v>
      </c>
      <c r="P4" s="12"/>
    </row>
    <row r="5" spans="1:16" x14ac:dyDescent="0.25">
      <c r="I5" t="s">
        <v>19</v>
      </c>
      <c r="J5" s="2"/>
      <c r="K5" s="2"/>
      <c r="L5" s="2"/>
      <c r="M5" s="2">
        <f>SUM(M4:M4)</f>
        <v>0</v>
      </c>
      <c r="N5" s="2"/>
      <c r="O5" s="2">
        <f>SUM(O4:O4)</f>
        <v>0</v>
      </c>
      <c r="P5" s="4"/>
    </row>
  </sheetData>
  <sheetProtection formatCells="0" formatColumns="0" formatRows="0" insertColumns="0" insertRows="0" insertHyperlinks="0" deleteColumns="0" deleteRows="0" sort="0" autoFilter="0" pivotTables="0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P7"/>
  <sheetViews>
    <sheetView workbookViewId="0">
      <selection activeCell="E15" sqref="E15"/>
    </sheetView>
  </sheetViews>
  <sheetFormatPr defaultRowHeight="15" x14ac:dyDescent="0.25"/>
  <cols>
    <col min="1" max="1" width="4.5703125" customWidth="1"/>
    <col min="2" max="2" width="16" customWidth="1"/>
    <col min="3" max="3" width="12.28515625" customWidth="1"/>
    <col min="4" max="4" width="35.5703125" customWidth="1"/>
    <col min="5" max="5" width="23.85546875" customWidth="1"/>
    <col min="6" max="6" width="25.5703125" customWidth="1"/>
    <col min="7" max="7" width="14.85546875" customWidth="1"/>
    <col min="8" max="8" width="13.28515625" customWidth="1"/>
    <col min="9" max="9" width="12.85546875" customWidth="1"/>
    <col min="10" max="10" width="14" customWidth="1"/>
    <col min="11" max="11" width="14.42578125" customWidth="1"/>
    <col min="12" max="12" width="15.42578125" customWidth="1"/>
    <col min="13" max="13" width="15.140625" customWidth="1"/>
    <col min="14" max="14" width="7" customWidth="1"/>
    <col min="15" max="15" width="17.42578125" customWidth="1"/>
    <col min="16" max="16" width="16.85546875" customWidth="1"/>
  </cols>
  <sheetData>
    <row r="1" spans="1:16" ht="18.75" x14ac:dyDescent="0.3">
      <c r="F1" s="1" t="s">
        <v>22</v>
      </c>
    </row>
    <row r="2" spans="1:16" s="7" customFormat="1" ht="45" x14ac:dyDescent="0.25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" t="s">
        <v>10</v>
      </c>
      <c r="K2" s="5" t="s">
        <v>11</v>
      </c>
      <c r="L2" s="5" t="s">
        <v>12</v>
      </c>
      <c r="M2" s="5" t="s">
        <v>13</v>
      </c>
      <c r="N2" s="5" t="s">
        <v>14</v>
      </c>
      <c r="O2" s="5" t="s">
        <v>15</v>
      </c>
      <c r="P2" s="6" t="s">
        <v>30</v>
      </c>
    </row>
    <row r="3" spans="1:16" s="7" customFormat="1" x14ac:dyDescent="0.25">
      <c r="A3" s="8">
        <v>1</v>
      </c>
      <c r="B3" s="8">
        <v>2</v>
      </c>
      <c r="C3" s="8">
        <v>3</v>
      </c>
      <c r="D3" s="8">
        <v>4</v>
      </c>
      <c r="E3" s="8">
        <v>5</v>
      </c>
      <c r="F3" s="8">
        <v>6</v>
      </c>
      <c r="G3" s="8">
        <v>7</v>
      </c>
      <c r="H3" s="8">
        <v>8</v>
      </c>
      <c r="I3" s="8">
        <v>9</v>
      </c>
      <c r="J3" s="8">
        <v>10</v>
      </c>
      <c r="K3" s="8">
        <v>11</v>
      </c>
      <c r="L3" s="8">
        <v>12</v>
      </c>
      <c r="M3" s="8">
        <v>13</v>
      </c>
      <c r="N3" s="8">
        <v>14</v>
      </c>
      <c r="O3" s="10">
        <v>15</v>
      </c>
      <c r="P3" s="13">
        <v>16</v>
      </c>
    </row>
    <row r="4" spans="1:16" s="7" customFormat="1" x14ac:dyDescent="0.25">
      <c r="A4" s="3">
        <v>3</v>
      </c>
      <c r="B4" s="3"/>
      <c r="C4" s="3" t="s">
        <v>16</v>
      </c>
      <c r="D4" s="3" t="s">
        <v>23</v>
      </c>
      <c r="E4" s="3"/>
      <c r="F4" s="3"/>
      <c r="G4" s="3"/>
      <c r="H4" s="3" t="s">
        <v>24</v>
      </c>
      <c r="I4" s="3"/>
      <c r="J4" s="9">
        <v>10</v>
      </c>
      <c r="K4" s="9"/>
      <c r="L4" s="9">
        <f>K4*((100+N4)/100)</f>
        <v>0</v>
      </c>
      <c r="M4" s="9">
        <f>J4*K4</f>
        <v>0</v>
      </c>
      <c r="N4" s="9"/>
      <c r="O4" s="11">
        <f>J4*L4</f>
        <v>0</v>
      </c>
      <c r="P4" s="12"/>
    </row>
    <row r="5" spans="1:16" s="7" customFormat="1" ht="90" x14ac:dyDescent="0.25">
      <c r="A5" s="3">
        <v>4</v>
      </c>
      <c r="B5" s="3"/>
      <c r="C5" s="3" t="s">
        <v>16</v>
      </c>
      <c r="D5" s="3" t="s">
        <v>25</v>
      </c>
      <c r="E5" s="3"/>
      <c r="F5" s="3"/>
      <c r="G5" s="3"/>
      <c r="H5" s="3" t="s">
        <v>24</v>
      </c>
      <c r="I5" s="3"/>
      <c r="J5" s="9">
        <v>30</v>
      </c>
      <c r="K5" s="9"/>
      <c r="L5" s="9">
        <f>K5*((100+N5)/100)</f>
        <v>0</v>
      </c>
      <c r="M5" s="9">
        <f>J5*K5</f>
        <v>0</v>
      </c>
      <c r="N5" s="9"/>
      <c r="O5" s="11">
        <f>J5*L5</f>
        <v>0</v>
      </c>
      <c r="P5" s="12"/>
    </row>
    <row r="6" spans="1:16" s="7" customFormat="1" ht="90" x14ac:dyDescent="0.25">
      <c r="A6" s="3">
        <v>5</v>
      </c>
      <c r="B6" s="3"/>
      <c r="C6" s="3" t="s">
        <v>16</v>
      </c>
      <c r="D6" s="3" t="s">
        <v>26</v>
      </c>
      <c r="E6" s="3"/>
      <c r="F6" s="3"/>
      <c r="G6" s="3"/>
      <c r="H6" s="3" t="s">
        <v>24</v>
      </c>
      <c r="I6" s="3"/>
      <c r="J6" s="9">
        <v>50</v>
      </c>
      <c r="K6" s="9"/>
      <c r="L6" s="9">
        <f>K6*((100+N6)/100)</f>
        <v>0</v>
      </c>
      <c r="M6" s="9">
        <f>J6*K6</f>
        <v>0</v>
      </c>
      <c r="N6" s="9"/>
      <c r="O6" s="11">
        <f>J6*L6</f>
        <v>0</v>
      </c>
      <c r="P6" s="12"/>
    </row>
    <row r="7" spans="1:16" x14ac:dyDescent="0.25">
      <c r="I7" t="s">
        <v>19</v>
      </c>
      <c r="J7" s="2"/>
      <c r="K7" s="2"/>
      <c r="L7" s="2"/>
      <c r="M7" s="2">
        <f>SUM(M4:M6)</f>
        <v>0</v>
      </c>
      <c r="N7" s="2"/>
      <c r="O7" s="2">
        <f>SUM(O4:O6)</f>
        <v>0</v>
      </c>
      <c r="P7" s="4"/>
    </row>
  </sheetData>
  <sheetProtection formatCells="0" formatColumns="0" formatRows="0" insertColumns="0" insertRows="0" insertHyperlinks="0" deleteColumns="0" deleteRows="0" sort="0" autoFilter="0" pivotTables="0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P5"/>
  <sheetViews>
    <sheetView workbookViewId="0">
      <selection activeCell="A2" sqref="A2:XFD5"/>
    </sheetView>
  </sheetViews>
  <sheetFormatPr defaultRowHeight="15" x14ac:dyDescent="0.25"/>
  <cols>
    <col min="1" max="1" width="4.5703125" customWidth="1"/>
    <col min="2" max="2" width="16" customWidth="1"/>
    <col min="3" max="3" width="12.28515625" customWidth="1"/>
    <col min="4" max="4" width="35.5703125" customWidth="1"/>
    <col min="5" max="5" width="23.85546875" customWidth="1"/>
    <col min="6" max="6" width="25.5703125" customWidth="1"/>
    <col min="7" max="7" width="14.85546875" customWidth="1"/>
    <col min="8" max="8" width="13.28515625" customWidth="1"/>
    <col min="9" max="9" width="12.85546875" customWidth="1"/>
    <col min="10" max="10" width="14" customWidth="1"/>
    <col min="11" max="11" width="14.42578125" customWidth="1"/>
    <col min="12" max="12" width="15.42578125" customWidth="1"/>
    <col min="13" max="13" width="15.140625" customWidth="1"/>
    <col min="14" max="14" width="7" customWidth="1"/>
    <col min="15" max="15" width="17.42578125" customWidth="1"/>
    <col min="16" max="16" width="16.85546875" customWidth="1"/>
  </cols>
  <sheetData>
    <row r="1" spans="1:16" ht="18.75" x14ac:dyDescent="0.3">
      <c r="F1" s="1" t="s">
        <v>27</v>
      </c>
    </row>
    <row r="2" spans="1:16" s="7" customFormat="1" ht="45" x14ac:dyDescent="0.25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" t="s">
        <v>10</v>
      </c>
      <c r="K2" s="5" t="s">
        <v>11</v>
      </c>
      <c r="L2" s="5" t="s">
        <v>12</v>
      </c>
      <c r="M2" s="5" t="s">
        <v>13</v>
      </c>
      <c r="N2" s="5" t="s">
        <v>14</v>
      </c>
      <c r="O2" s="5" t="s">
        <v>15</v>
      </c>
      <c r="P2" s="6" t="s">
        <v>30</v>
      </c>
    </row>
    <row r="3" spans="1:16" s="7" customFormat="1" x14ac:dyDescent="0.25">
      <c r="A3" s="8">
        <v>1</v>
      </c>
      <c r="B3" s="8">
        <v>2</v>
      </c>
      <c r="C3" s="8">
        <v>3</v>
      </c>
      <c r="D3" s="8">
        <v>4</v>
      </c>
      <c r="E3" s="8">
        <v>5</v>
      </c>
      <c r="F3" s="8">
        <v>6</v>
      </c>
      <c r="G3" s="8">
        <v>7</v>
      </c>
      <c r="H3" s="8">
        <v>8</v>
      </c>
      <c r="I3" s="8">
        <v>9</v>
      </c>
      <c r="J3" s="8">
        <v>10</v>
      </c>
      <c r="K3" s="8">
        <v>11</v>
      </c>
      <c r="L3" s="8">
        <v>12</v>
      </c>
      <c r="M3" s="8">
        <v>13</v>
      </c>
      <c r="N3" s="8">
        <v>14</v>
      </c>
      <c r="O3" s="10">
        <v>15</v>
      </c>
      <c r="P3" s="13">
        <v>16</v>
      </c>
    </row>
    <row r="4" spans="1:16" s="7" customFormat="1" ht="30" x14ac:dyDescent="0.25">
      <c r="A4" s="3">
        <v>6</v>
      </c>
      <c r="B4" s="3"/>
      <c r="C4" s="3" t="s">
        <v>28</v>
      </c>
      <c r="D4" s="3" t="s">
        <v>29</v>
      </c>
      <c r="E4" s="3"/>
      <c r="F4" s="3"/>
      <c r="G4" s="3"/>
      <c r="H4" s="3" t="s">
        <v>24</v>
      </c>
      <c r="I4" s="3"/>
      <c r="J4" s="9">
        <v>200</v>
      </c>
      <c r="K4" s="9"/>
      <c r="L4" s="9">
        <f>K4*((100+N4)/100)</f>
        <v>0</v>
      </c>
      <c r="M4" s="9">
        <f>J4*K4</f>
        <v>0</v>
      </c>
      <c r="N4" s="9"/>
      <c r="O4" s="11">
        <f>J4*L4</f>
        <v>0</v>
      </c>
      <c r="P4" s="12"/>
    </row>
    <row r="5" spans="1:16" s="7" customFormat="1" x14ac:dyDescent="0.25">
      <c r="I5" s="7" t="s">
        <v>19</v>
      </c>
      <c r="J5" s="9"/>
      <c r="K5" s="9"/>
      <c r="L5" s="9"/>
      <c r="M5" s="9">
        <f>SUM(M4:M4)</f>
        <v>0</v>
      </c>
      <c r="N5" s="9"/>
      <c r="O5" s="9">
        <f>SUM(O4:O4)</f>
        <v>0</v>
      </c>
      <c r="P5" s="14"/>
    </row>
  </sheetData>
  <sheetProtection formatCells="0" formatColumns="0" formatRows="0" insertColumns="0" insertRows="0" insertHyperlinks="0" deleteColumns="0" deleteRows="0" sort="0" autoFilter="0" pivotTables="0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B1"/>
  <sheetViews>
    <sheetView topLeftCell="C1" workbookViewId="0"/>
  </sheetViews>
  <sheetFormatPr defaultRowHeight="15" x14ac:dyDescent="0.25"/>
  <cols>
    <col min="1" max="1" width="45" hidden="1" customWidth="1"/>
    <col min="2" max="2" width="60" hidden="1" customWidth="1"/>
    <col min="3" max="4" width="45" customWidth="1"/>
  </cols>
  <sheetData/>
  <sheetProtection formatCells="0" formatColumns="0" formatRows="0" insertColumns="0" insertRows="0" insertHyperlinks="0" deleteColumns="0" deleteRows="0" sort="0" autoFilter="0" pivotTables="0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5</vt:i4>
      </vt:variant>
    </vt:vector>
  </HeadingPairs>
  <TitlesOfParts>
    <vt:vector size="5" baseType="lpstr">
      <vt:lpstr>P1-Mykafungina</vt:lpstr>
      <vt:lpstr>P2- Immunoglobulina ludzka ant</vt:lpstr>
      <vt:lpstr>P3-Formalina buforowana</vt:lpstr>
      <vt:lpstr>P4-Winorelbina</vt:lpstr>
      <vt:lpstr>Kryteria oceny</vt:lpstr>
    </vt:vector>
  </TitlesOfParts>
  <Manager/>
  <Company>Microsoft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Untitled Spreadsheet</dc:title>
  <dc:subject/>
  <dc:creator>Unknown Creator</dc:creator>
  <cp:keywords/>
  <dc:description/>
  <cp:lastModifiedBy>Katarzyna Jakimiec</cp:lastModifiedBy>
  <dcterms:created xsi:type="dcterms:W3CDTF">2022-09-09T06:44:55Z</dcterms:created>
  <dcterms:modified xsi:type="dcterms:W3CDTF">2022-09-09T06:47:40Z</dcterms:modified>
  <cp:category/>
</cp:coreProperties>
</file>