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114 PU 22 PRODUKTY LECZNICZE\"/>
    </mc:Choice>
  </mc:AlternateContent>
  <xr:revisionPtr revIDLastSave="0" documentId="13_ncr:1_{0AE76F3B-DA2F-40C2-ABEC-FDB484ADC3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-Mykafungina" sheetId="1" r:id="rId1"/>
    <sheet name="P2- Immunoglobulina ludzka ant" sheetId="2" r:id="rId2"/>
    <sheet name="P3-Formalina buforowana" sheetId="3" r:id="rId3"/>
    <sheet name="P4-Winorelbina" sheetId="4" r:id="rId4"/>
    <sheet name="Kryteria oceny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4" l="1"/>
  <c r="O5" i="4" s="1"/>
  <c r="M4" i="4"/>
  <c r="M5" i="4" s="1"/>
  <c r="L4" i="4"/>
  <c r="O6" i="3"/>
  <c r="M6" i="3"/>
  <c r="L6" i="3"/>
  <c r="O5" i="3"/>
  <c r="M5" i="3"/>
  <c r="L5" i="3"/>
  <c r="M4" i="3"/>
  <c r="M7" i="3" s="1"/>
  <c r="L4" i="3"/>
  <c r="O4" i="3" s="1"/>
  <c r="O7" i="3" s="1"/>
  <c r="O4" i="2"/>
  <c r="O5" i="2" s="1"/>
  <c r="M4" i="2"/>
  <c r="M5" i="2" s="1"/>
  <c r="L4" i="2"/>
  <c r="M5" i="1"/>
  <c r="O4" i="1"/>
  <c r="O5" i="1" s="1"/>
  <c r="M4" i="1"/>
  <c r="L4" i="1"/>
</calcChain>
</file>

<file path=xl/sharedStrings.xml><?xml version="1.0" encoding="utf-8"?>
<sst xmlns="http://schemas.openxmlformats.org/spreadsheetml/2006/main" count="90" uniqueCount="31">
  <si>
    <t>P1-Mykafungina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</si>
  <si>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</si>
  <si>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</si>
  <si>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</si>
  <si>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</si>
  <si>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</si>
  <si>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</si>
  <si>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</si>
  <si>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</si>
  <si>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</si>
  <si>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</si>
  <si>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</si>
  <si>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</si>
  <si>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</si>
  <si>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</si>
  <si>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</si>
  <si>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</si>
  <si>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Mykafungina 100 mg proszek do sporządzania roztworu do infuzji. Wymagany EAN</t>
  </si>
  <si>
    <t>szt.</t>
  </si>
  <si>
    <t>Razem</t>
  </si>
  <si>
    <t>P2- Immunoglobulina ludzka anty-rh0(d)</t>
  </si>
  <si>
    <t>Immunoglobulina ludzka anty-rh0(d), roztwór do wstrzykiwań, 1 amp. zawiera 150 µg przeciwciał anty-D. Wymagany kod EAN</t>
  </si>
  <si>
    <t>P3-Formalina buforowana</t>
  </si>
  <si>
    <t>Formalina 10% zbuforowana 20 litrów</t>
  </si>
  <si>
    <t>op</t>
  </si>
  <si>
    <t>Pojemnik chirurgiczny w kolorze mlecznym z dociskowym zamykaniem o pojemności  1000 ml, zawierający 600 ml ml zbuforowanej formaliny 10%, (wymiary 120 x 130 mm), opakowanie a 6 sztuk.</t>
  </si>
  <si>
    <t>Pojemnik chirurgiczny w kolorze mlecznym z dociskowym zamykaniem o pojemności  5000 ml, zawierający 3000 ml ml zbuforowanej formaliny 10%, (wymiary 110 x 185 mm), opakowanie a 4 sztuk.</t>
  </si>
  <si>
    <t>P4-Winorelbina</t>
  </si>
  <si>
    <t>GL.06</t>
  </si>
  <si>
    <t>Winorelbina 30 mg a 1 kaps. Wymagany EAN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</si>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</sst>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E20" sqref="E20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  <col min="16" max="16" width="16.8554687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30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3">
        <v>16</v>
      </c>
    </row>
    <row r="4" spans="1:16" s="7" customFormat="1" ht="4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9">
        <v>60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D26" sqref="D2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  <col min="16" max="16" width="16.85546875" customWidth="1"/>
  </cols>
  <sheetData>
    <row r="1" spans="1:16" ht="18.75" x14ac:dyDescent="0.3">
      <c r="F1" s="1" t="s">
        <v>20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30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3">
        <v>16</v>
      </c>
    </row>
    <row r="4" spans="1:16" s="7" customFormat="1" ht="60" x14ac:dyDescent="0.25">
      <c r="A4" s="3">
        <v>2</v>
      </c>
      <c r="B4" s="3"/>
      <c r="C4" s="3" t="s">
        <v>16</v>
      </c>
      <c r="D4" s="3" t="s">
        <v>21</v>
      </c>
      <c r="E4" s="3"/>
      <c r="F4" s="3"/>
      <c r="G4" s="3"/>
      <c r="H4" s="3" t="s">
        <v>18</v>
      </c>
      <c r="I4" s="3"/>
      <c r="J4" s="9">
        <v>60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workbookViewId="0">
      <selection activeCell="E15" sqref="E1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  <col min="16" max="16" width="16.85546875" customWidth="1"/>
  </cols>
  <sheetData>
    <row r="1" spans="1:16" ht="18.75" x14ac:dyDescent="0.3">
      <c r="F1" s="1" t="s">
        <v>22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30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3">
        <v>16</v>
      </c>
    </row>
    <row r="4" spans="1:16" s="7" customFormat="1" x14ac:dyDescent="0.25">
      <c r="A4" s="3">
        <v>3</v>
      </c>
      <c r="B4" s="3"/>
      <c r="C4" s="3" t="s">
        <v>16</v>
      </c>
      <c r="D4" s="3" t="s">
        <v>23</v>
      </c>
      <c r="E4" s="3"/>
      <c r="F4" s="3"/>
      <c r="G4" s="3"/>
      <c r="H4" s="3" t="s">
        <v>24</v>
      </c>
      <c r="I4" s="3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s="7" customFormat="1" ht="90" x14ac:dyDescent="0.25">
      <c r="A5" s="3">
        <v>4</v>
      </c>
      <c r="B5" s="3"/>
      <c r="C5" s="3" t="s">
        <v>16</v>
      </c>
      <c r="D5" s="3" t="s">
        <v>25</v>
      </c>
      <c r="E5" s="3"/>
      <c r="F5" s="3"/>
      <c r="G5" s="3"/>
      <c r="H5" s="3" t="s">
        <v>24</v>
      </c>
      <c r="I5" s="3"/>
      <c r="J5" s="9">
        <v>30</v>
      </c>
      <c r="K5" s="9"/>
      <c r="L5" s="9">
        <f>K5*((100+N5)/100)</f>
        <v>0</v>
      </c>
      <c r="M5" s="9">
        <f>J5*K5</f>
        <v>0</v>
      </c>
      <c r="N5" s="9"/>
      <c r="O5" s="11">
        <f>J5*L5</f>
        <v>0</v>
      </c>
      <c r="P5" s="12"/>
    </row>
    <row r="6" spans="1:16" s="7" customFormat="1" ht="90" x14ac:dyDescent="0.25">
      <c r="A6" s="3">
        <v>5</v>
      </c>
      <c r="B6" s="3"/>
      <c r="C6" s="3" t="s">
        <v>16</v>
      </c>
      <c r="D6" s="3" t="s">
        <v>26</v>
      </c>
      <c r="E6" s="3"/>
      <c r="F6" s="3"/>
      <c r="G6" s="3"/>
      <c r="H6" s="3" t="s">
        <v>24</v>
      </c>
      <c r="I6" s="3"/>
      <c r="J6" s="9">
        <v>50</v>
      </c>
      <c r="K6" s="9"/>
      <c r="L6" s="9">
        <f>K6*((100+N6)/100)</f>
        <v>0</v>
      </c>
      <c r="M6" s="9">
        <f>J6*K6</f>
        <v>0</v>
      </c>
      <c r="N6" s="9"/>
      <c r="O6" s="11">
        <f>J6*L6</f>
        <v>0</v>
      </c>
      <c r="P6" s="12"/>
    </row>
    <row r="7" spans="1:16" x14ac:dyDescent="0.25">
      <c r="I7" t="s">
        <v>19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A2" sqref="A2:XFD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  <col min="16" max="16" width="16.85546875" customWidth="1"/>
  </cols>
  <sheetData>
    <row r="1" spans="1:16" ht="18.75" x14ac:dyDescent="0.3">
      <c r="F1" s="1" t="s">
        <v>27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30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3">
        <v>16</v>
      </c>
    </row>
    <row r="4" spans="1:16" s="7" customFormat="1" ht="30" x14ac:dyDescent="0.25">
      <c r="A4" s="3">
        <v>6</v>
      </c>
      <c r="B4" s="3"/>
      <c r="C4" s="3" t="s">
        <v>28</v>
      </c>
      <c r="D4" s="3" t="s">
        <v>29</v>
      </c>
      <c r="E4" s="3"/>
      <c r="F4" s="3"/>
      <c r="G4" s="3"/>
      <c r="H4" s="3" t="s">
        <v>24</v>
      </c>
      <c r="I4" s="3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s="7" customFormat="1" x14ac:dyDescent="0.25">
      <c r="I5" s="7" t="s">
        <v>19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P1-Mykafungina</vt:lpstr>
      <vt:lpstr>P2- Immunoglobulina ludzka ant</vt:lpstr>
      <vt:lpstr>P3-Formalina buforowana</vt:lpstr>
      <vt:lpstr>P4-Winorelbina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2022-09-09T06:44:55Z</dcterms:created>
  <dcterms:modified xsi:type="dcterms:W3CDTF">2022-09-09T06:47:40Z</dcterms:modified>
  <cp:category/>
</cp:coreProperties>
</file>