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23 PN 22 PRODUKTY LECZNICZE I WYR. MED\(2)Dokumentacja postepowania opublikowana w portalu w dniu wszczęcia\"/>
    </mc:Choice>
  </mc:AlternateContent>
  <xr:revisionPtr revIDLastSave="0" documentId="13_ncr:1_{A24EA3DF-AD31-4742-863F-3E8A43124AF5}" xr6:coauthVersionLast="47" xr6:coauthVersionMax="47" xr10:uidLastSave="{00000000-0000-0000-0000-000000000000}"/>
  <bookViews>
    <workbookView xWindow="-120" yWindow="-120" windowWidth="29040" windowHeight="15840" firstSheet="25" activeTab="29" xr2:uid="{00000000-000D-0000-FFFF-FFFF00000000}"/>
  </bookViews>
  <sheets>
    <sheet name="P10- Atracurium" sheetId="1" r:id="rId1"/>
    <sheet name="P11- Jopromid" sheetId="2" r:id="rId2"/>
    <sheet name="P12- Anagrelid" sheetId="3" r:id="rId3"/>
    <sheet name="P13- Lopinawir _ Rytonawir" sheetId="4" r:id="rId4"/>
    <sheet name="P14- Umeklidynium + Wilanterol" sheetId="5" r:id="rId5"/>
    <sheet name="P15- Pembrolizumab" sheetId="6" r:id="rId6"/>
    <sheet name="P16- Betametazon" sheetId="7" r:id="rId7"/>
    <sheet name="P17- Klarytromycyna" sheetId="8" r:id="rId8"/>
    <sheet name="P18- Opatrunek z chlorheksydyn" sheetId="9" r:id="rId9"/>
    <sheet name="P19- Lewozymendan" sheetId="10" r:id="rId10"/>
    <sheet name="P1-Oksaliplatyna" sheetId="11" r:id="rId11"/>
    <sheet name="P2- Paclitaksel" sheetId="12" r:id="rId12"/>
    <sheet name="P20- Tolvaptan" sheetId="13" r:id="rId13"/>
    <sheet name="P21- Aflibercept" sheetId="14" r:id="rId14"/>
    <sheet name="P22- Octan glatirameru" sheetId="15" r:id="rId15"/>
    <sheet name="P23- Glaceprevir_Pibrentasvir" sheetId="16" r:id="rId16"/>
    <sheet name="P24- Sofosbuvir_Welpataswir" sheetId="17" r:id="rId17"/>
    <sheet name="P25- Alemtuzumab" sheetId="18" r:id="rId18"/>
    <sheet name="P26- Teryflunomid" sheetId="19" r:id="rId19"/>
    <sheet name="P27- Interferon beta 1 b" sheetId="20" r:id="rId20"/>
    <sheet name="P28- Pertuzumab" sheetId="21" r:id="rId21"/>
    <sheet name="P29- Kwas ursodeoksycholowy" sheetId="22" r:id="rId22"/>
    <sheet name="P3- Dieta EN" sheetId="23" r:id="rId23"/>
    <sheet name="P30- Metotreksat" sheetId="24" r:id="rId24"/>
    <sheet name="P31- Fluorouracyl do stosowani" sheetId="25" r:id="rId25"/>
    <sheet name="P32- Ropiwakaina" sheetId="26" r:id="rId26"/>
    <sheet name="P4- Imatynib" sheetId="27" r:id="rId27"/>
    <sheet name="P5- Rytuksymab" sheetId="28" r:id="rId28"/>
    <sheet name="P6- Trastuzumab" sheetId="29" r:id="rId29"/>
    <sheet name="P7- Worikonazol" sheetId="30" r:id="rId30"/>
    <sheet name="P8- Epirubicyna" sheetId="31" r:id="rId31"/>
    <sheet name="P9- Prasugrel" sheetId="32" r:id="rId32"/>
    <sheet name="Kryteria oceny" sheetId="33" r:id="rId3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32" l="1"/>
  <c r="M5" i="32" s="1"/>
  <c r="L4" i="32"/>
  <c r="O4" i="32" s="1"/>
  <c r="O5" i="32" s="1"/>
  <c r="M4" i="31"/>
  <c r="M5" i="31" s="1"/>
  <c r="L4" i="31"/>
  <c r="O4" i="31" s="1"/>
  <c r="O5" i="31" s="1"/>
  <c r="O4" i="30"/>
  <c r="O5" i="30" s="1"/>
  <c r="M4" i="30"/>
  <c r="M5" i="30" s="1"/>
  <c r="L4" i="30"/>
  <c r="M5" i="29"/>
  <c r="O4" i="29"/>
  <c r="O5" i="29" s="1"/>
  <c r="M4" i="29"/>
  <c r="L4" i="29"/>
  <c r="M6" i="28"/>
  <c r="M5" i="28"/>
  <c r="L5" i="28"/>
  <c r="O5" i="28" s="1"/>
  <c r="O4" i="28"/>
  <c r="M4" i="28"/>
  <c r="L4" i="28"/>
  <c r="M6" i="27"/>
  <c r="M5" i="27"/>
  <c r="L5" i="27"/>
  <c r="O5" i="27" s="1"/>
  <c r="O4" i="27"/>
  <c r="M4" i="27"/>
  <c r="L4" i="27"/>
  <c r="M5" i="26"/>
  <c r="M4" i="26"/>
  <c r="L4" i="26"/>
  <c r="O4" i="26" s="1"/>
  <c r="O5" i="26" s="1"/>
  <c r="M4" i="25"/>
  <c r="M5" i="25" s="1"/>
  <c r="L4" i="25"/>
  <c r="O4" i="25" s="1"/>
  <c r="O5" i="25" s="1"/>
  <c r="O4" i="24"/>
  <c r="O5" i="24" s="1"/>
  <c r="M4" i="24"/>
  <c r="M5" i="24" s="1"/>
  <c r="L4" i="24"/>
  <c r="O5" i="23"/>
  <c r="M5" i="23"/>
  <c r="L5" i="23"/>
  <c r="O4" i="23"/>
  <c r="O6" i="23" s="1"/>
  <c r="M4" i="23"/>
  <c r="M6" i="23" s="1"/>
  <c r="L4" i="23"/>
  <c r="M5" i="22"/>
  <c r="O4" i="22"/>
  <c r="O5" i="22" s="1"/>
  <c r="M4" i="22"/>
  <c r="L4" i="22"/>
  <c r="M5" i="21"/>
  <c r="M4" i="21"/>
  <c r="L4" i="21"/>
  <c r="O4" i="21" s="1"/>
  <c r="O5" i="21" s="1"/>
  <c r="M4" i="20"/>
  <c r="M5" i="20" s="1"/>
  <c r="L4" i="20"/>
  <c r="O4" i="20" s="1"/>
  <c r="O5" i="20" s="1"/>
  <c r="O4" i="19"/>
  <c r="O5" i="19" s="1"/>
  <c r="M4" i="19"/>
  <c r="M5" i="19" s="1"/>
  <c r="L4" i="19"/>
  <c r="M5" i="18"/>
  <c r="O4" i="18"/>
  <c r="O5" i="18" s="1"/>
  <c r="M4" i="18"/>
  <c r="L4" i="18"/>
  <c r="M5" i="17"/>
  <c r="M4" i="17"/>
  <c r="L4" i="17"/>
  <c r="O4" i="17" s="1"/>
  <c r="O5" i="17" s="1"/>
  <c r="M4" i="16"/>
  <c r="M5" i="16" s="1"/>
  <c r="L4" i="16"/>
  <c r="O4" i="16" s="1"/>
  <c r="O5" i="16" s="1"/>
  <c r="O4" i="15"/>
  <c r="O5" i="15" s="1"/>
  <c r="M4" i="15"/>
  <c r="M5" i="15" s="1"/>
  <c r="L4" i="15"/>
  <c r="M5" i="14"/>
  <c r="O4" i="14"/>
  <c r="O5" i="14" s="1"/>
  <c r="M4" i="14"/>
  <c r="L4" i="14"/>
  <c r="M6" i="13"/>
  <c r="L6" i="13"/>
  <c r="O6" i="13" s="1"/>
  <c r="O5" i="13"/>
  <c r="M5" i="13"/>
  <c r="L5" i="13"/>
  <c r="O4" i="13"/>
  <c r="O7" i="13" s="1"/>
  <c r="M4" i="13"/>
  <c r="M7" i="13" s="1"/>
  <c r="L4" i="13"/>
  <c r="M5" i="12"/>
  <c r="O4" i="12"/>
  <c r="O5" i="12" s="1"/>
  <c r="M4" i="12"/>
  <c r="L4" i="12"/>
  <c r="M6" i="11"/>
  <c r="L6" i="11"/>
  <c r="O6" i="11" s="1"/>
  <c r="O5" i="11"/>
  <c r="M5" i="11"/>
  <c r="L5" i="11"/>
  <c r="O4" i="11"/>
  <c r="M4" i="11"/>
  <c r="M7" i="11" s="1"/>
  <c r="L4" i="11"/>
  <c r="M5" i="10"/>
  <c r="O4" i="10"/>
  <c r="O5" i="10" s="1"/>
  <c r="M4" i="10"/>
  <c r="L4" i="10"/>
  <c r="M5" i="9"/>
  <c r="M4" i="9"/>
  <c r="L4" i="9"/>
  <c r="O4" i="9" s="1"/>
  <c r="O5" i="9" s="1"/>
  <c r="M6" i="8"/>
  <c r="L6" i="8"/>
  <c r="O6" i="8" s="1"/>
  <c r="M5" i="8"/>
  <c r="L5" i="8"/>
  <c r="O5" i="8" s="1"/>
  <c r="O4" i="8"/>
  <c r="M4" i="8"/>
  <c r="M7" i="8" s="1"/>
  <c r="L4" i="8"/>
  <c r="M5" i="7"/>
  <c r="M4" i="7"/>
  <c r="L4" i="7"/>
  <c r="O4" i="7" s="1"/>
  <c r="O5" i="7" s="1"/>
  <c r="M4" i="6"/>
  <c r="M5" i="6" s="1"/>
  <c r="L4" i="6"/>
  <c r="O4" i="6" s="1"/>
  <c r="O5" i="6" s="1"/>
  <c r="O4" i="5"/>
  <c r="O5" i="5" s="1"/>
  <c r="M4" i="5"/>
  <c r="M5" i="5" s="1"/>
  <c r="L4" i="5"/>
  <c r="M5" i="4"/>
  <c r="O4" i="4"/>
  <c r="O5" i="4" s="1"/>
  <c r="M4" i="4"/>
  <c r="L4" i="4"/>
  <c r="M5" i="3"/>
  <c r="M4" i="3"/>
  <c r="L4" i="3"/>
  <c r="O4" i="3" s="1"/>
  <c r="O5" i="3" s="1"/>
  <c r="M4" i="2"/>
  <c r="M5" i="2" s="1"/>
  <c r="L4" i="2"/>
  <c r="O4" i="2" s="1"/>
  <c r="O5" i="2" s="1"/>
  <c r="O4" i="1"/>
  <c r="O5" i="1" s="1"/>
  <c r="M4" i="1"/>
  <c r="M5" i="1" s="1"/>
  <c r="L4" i="1"/>
  <c r="O6" i="28" l="1"/>
  <c r="O7" i="11"/>
  <c r="O7" i="8"/>
  <c r="O6" i="27"/>
</calcChain>
</file>

<file path=xl/sharedStrings.xml><?xml version="1.0" encoding="utf-8"?>
<sst xmlns="http://schemas.openxmlformats.org/spreadsheetml/2006/main" count="700" uniqueCount="98">
  <si>
    <t>P10- Atracurium</t>
  </si>
  <si>
    <t>LP.</t>
  </si>
  <si>
    <t>Nazwa produktu u dostawcy - pełna nazwa handlowa - 120 znaków</t>
  </si>
  <si>
    <t>Nazwa producenta</t>
  </si>
  <si>
    <t>VAT %</t>
  </si>
  <si>
    <t>GL.10</t>
  </si>
  <si>
    <t>Atracurium 50 mg/5 ml a 5 amp. Wymagany EAN</t>
  </si>
  <si>
    <t>op</t>
  </si>
  <si>
    <t>Razem</t>
  </si>
  <si>
    <t>P11- Jopromid</t>
  </si>
  <si>
    <t>Jopromid 370 mg J/ml, opakowanie  10 butelek a 100 ml. Wymagany EAN</t>
  </si>
  <si>
    <t>P12- Anagrelid</t>
  </si>
  <si>
    <t>GL.06</t>
  </si>
  <si>
    <t>Anagrelid 0,5 mg a 100 kaps. Wymagany EAN</t>
  </si>
  <si>
    <t>P13- Lopinawir / Rytonawir</t>
  </si>
  <si>
    <t>Lopinawir 200 mg + Rytonawir 50 mg, opakowanie 120 tabl. Wymagany EAN</t>
  </si>
  <si>
    <t>P14- Umeklidynium + Wilanterol</t>
  </si>
  <si>
    <t>Umeklidynium 55 mcg + Wilanterol 22 mcg/dawkę, proszek do inhalacji 30 dawek. Wymagany EAN</t>
  </si>
  <si>
    <t>P15- Pembrolizumab</t>
  </si>
  <si>
    <t>Pembrolizumab koncentrat do sporządzania roztworu do infuzji, 100 mg/4 ml, fiol. Wymagany EAN</t>
  </si>
  <si>
    <t>szt.</t>
  </si>
  <si>
    <t>P16- Betametazon</t>
  </si>
  <si>
    <t>Zawiesina do wstrzykiwań zawierająca 7 mg/ml (1 ml zawiera: 6,43 mg dipropionianu betametazonu ( co odpowiada 5 mg betametazonu), 2.63 mg soli sodowej fosforanu betametazonu (co odpowiada 2 mg betametazonu)), opakowanie 5 amp a 1 ml. Wymagany EAN</t>
  </si>
  <si>
    <t>P17- Klarytromycyna</t>
  </si>
  <si>
    <t>GL.04</t>
  </si>
  <si>
    <t>Klarytromycyna 125 mg/5 ml, opakowanie a 100 ml. Wymagany EAN</t>
  </si>
  <si>
    <t>Klarytromycyna 250 mg a 14 tabl. Wymagany EAN</t>
  </si>
  <si>
    <t>Klarytromycyna 500 mg a 14 tabl. Wymagany EAN</t>
  </si>
  <si>
    <t>P18- Opatrunek z chlorheksydyną</t>
  </si>
  <si>
    <t>Jałowy opatrunek z gazy nasączony parafiną i 0,5% roztworem chlorheksydyny, pakowany indywidualnie, wymiary 10 cm x 10 cm, opakowanie a 10 szt. Wymagany EAN</t>
  </si>
  <si>
    <t>P19- Lewozymendan</t>
  </si>
  <si>
    <t>Lewozymendan koncentrat do sporządzania roztworu do infuzji, 2,5 mg/ml, fiolka a 5 ml. Wymagany EAN</t>
  </si>
  <si>
    <t>P1-Oksaliplatyna</t>
  </si>
  <si>
    <t>Oksaliplatyna koncentrat do sporządzania  roztworu do infuzji, 100 mg/20 ml. Wymagany EAN</t>
  </si>
  <si>
    <t>Oksaliplatyna koncentrat do sporządzania  roztworu do infuzji, 50 mg/10 ml. Wymagany EAN</t>
  </si>
  <si>
    <t>Oksaliplatyna koncentrat do sporządzania  roztworu do infuzji, 200 mg/40 ml. Wymagany EAN</t>
  </si>
  <si>
    <t>P2- Paclitaksel</t>
  </si>
  <si>
    <t>Paclitaksel 300 mg/50 ml, koncentrat do sporządzania roztworu do infuzji. Wymagany EAN</t>
  </si>
  <si>
    <t>P20- Tolvaptan</t>
  </si>
  <si>
    <t>GL.01</t>
  </si>
  <si>
    <t>Tolvaptan 15 mg + 45 mg, 28 tabl + 28 tabl. Wymagany EAN</t>
  </si>
  <si>
    <t>Tolvaptan 30 mg + 60 mg, 28 tabl + 28 tabl. Wymagany EAN</t>
  </si>
  <si>
    <t>Tolvaptan 30 mg + 90 mg, 28 tabl + 28 tabl. Wymagany EAN</t>
  </si>
  <si>
    <t>P21- Aflibercept</t>
  </si>
  <si>
    <t>Aflibercept 40 mg/ml, roztwór do wstrzykiwań, fiolka a 0,1 ml. Wymagany EAN</t>
  </si>
  <si>
    <t>P22- Octan glatirameru</t>
  </si>
  <si>
    <t>Octan glatirameru INJ. 0,04 G/1 ML x 12 AMPUŁKOSTRZYKAWEK. Wymagany EAN</t>
  </si>
  <si>
    <t>P23- Glaceprevir/Pibrentasvir</t>
  </si>
  <si>
    <t>Glaceprevir/Pibrentasvir 100 mg/40 mg opakowanie 84 tabl. Wymagany EAN</t>
  </si>
  <si>
    <t>P24- Sofosbuvir/Welpataswir</t>
  </si>
  <si>
    <t>Sofosbuvir/Welpataswir 400 mg/100 mg, opakowanie 28 tabl. Wymagany EAN</t>
  </si>
  <si>
    <t>P25- Alemtuzumab</t>
  </si>
  <si>
    <t>Alemtuzumab 12 mg w 1.2 ml. Wymagany EAN</t>
  </si>
  <si>
    <t>P26- Teryflunomid</t>
  </si>
  <si>
    <t>Teryflunomid 14 mg a 28 tabl. Wymagany EAN</t>
  </si>
  <si>
    <t>P27- Interferon beta 1 b</t>
  </si>
  <si>
    <t>Interferon beta 1 b 250 mcg/ml, 15 zestawów, każdy zawiera 1 fiolkę z proszkiem do sporządzania roztworu do wstrzykiwań, 1 ampstrz. rozpuszczalnika, jeden łącznik fiolki z igłą i dwa waciki nasączone alkoholem. Lek do kontynuacji terapii. Wymagany EAN</t>
  </si>
  <si>
    <t>P28- Pertuzumab</t>
  </si>
  <si>
    <t>Pertuzumab 420 mg koncentrat do sporządzania roztworu do infuzji. Wymagany EAN</t>
  </si>
  <si>
    <t>P29- Kwas ursodeoksycholowy</t>
  </si>
  <si>
    <t>Kwas ursodeoksycholowy 250 mg a 90 kaps. Wymagany EAN</t>
  </si>
  <si>
    <t>P3- Dieta EN</t>
  </si>
  <si>
    <t>GL.02</t>
  </si>
  <si>
    <t>Kompletna dieta do żywienia dojelitowego, bogatobiałkowa – 27% energii białkowej, oparta na białku kazeinowym i hydrolizacie serwatki, o wysokiej zawartości ω-3 kwasów tłuszczowych, tłuszczy MCT i antyoksydantów, wysokokaloryczna 1,5 kcal/ml, bogatoresztkowa, o osmolarności do 340 mosmol/l, w worku 500 ml zabezpieczonym samozasklepiającą się membraną</t>
  </si>
  <si>
    <t>Kompletna dieta wysokoenergetyczna (1,5 kcal/ml) przeznaczona dla pacjentów chorych na cukrzycę, bogatobiałkowa (7,5g białka/100 ml) o niskiej zawartości węglowodanów (35% energii pochodzenia węglowodanowego) i dużej zawartości błonnika, przeznaczona do żywienia drogą doustną. Nie zawiera glutenu, klinicznie wolna od laktozy. Osmolarności do 360 mosmol/l, smakowa, w butelkach plastikowych, opakowaniw 4 x 200 ml.</t>
  </si>
  <si>
    <t>P30- Metotreksat</t>
  </si>
  <si>
    <t>Metotreksat inj 50 mg/5 ml, 1 fol. Wymagany EAN</t>
  </si>
  <si>
    <t>P31- Fluorouracyl do stosowania w infuzorach</t>
  </si>
  <si>
    <t>Fluorouracyl roztwór do wstrzykiwań i infuzji; 50 mg/ml, 1 fiol. 100 ml. Produkt leczniczy przeznaczony do napełniania infuzorów w celu podaży w 48-godz. wlewie. Wymagane jest potwierdzenie trwałości dłuższej niż 24 godziny w temperaturze pokojowej roztworu produktu leczniczego pobranego, w kontrolowanych, sprawdzonych warunkach z zachowaniem aseptyki poprzez zapis w ChPL. Wymagany EAN</t>
  </si>
  <si>
    <t>P32- Ropiwakaina</t>
  </si>
  <si>
    <t>Ropiwakaina roztwór do wstrzykiwań; 10 mg/ml; 5 amp. 10 ml. Wymagany EAN</t>
  </si>
  <si>
    <t>P4- Imatynib</t>
  </si>
  <si>
    <t>Imatynib 100 mg a 60 tabl. Wymagany EAN</t>
  </si>
  <si>
    <t>Imatynib 400 mg a 30 tabl. Wymagany EAN</t>
  </si>
  <si>
    <t>P5- Rytuksymab</t>
  </si>
  <si>
    <t>Rytuksymab koncentrat do sporz. roztw. do infuzji 100 mg/10 ml, op 2 fiol. a 10 ml. Wymagany EAN</t>
  </si>
  <si>
    <t>Rytuksymab koncentrat do sporz. roztw. do infuzji 500 mg/50 ml, op 1 fiol. a 50 ml. Wymagany EAN</t>
  </si>
  <si>
    <t>P6- Trastuzumab</t>
  </si>
  <si>
    <t>Trastuzumab 600 mg, roztwór do wstrzykiwań, 1 fiol. Wymagany EAN</t>
  </si>
  <si>
    <t>P7- Worikonazol</t>
  </si>
  <si>
    <t>P8- Epirubicyna</t>
  </si>
  <si>
    <t>Epirubicyna 0,05 g/25 ml fiolka. Wymagany EAN</t>
  </si>
  <si>
    <t>P9- Prasugrel</t>
  </si>
  <si>
    <t>Prasugrel 10 mg a 28 tabl.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</si>
  <si>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</si>
  <si>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</si>
  <si>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</si>
  <si>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</si>
  <si>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</si>
  <si>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</si>
  <si>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</si>
  <si>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</si>
  <si>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</si>
  <si>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</si>
  <si>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</si>
  <si>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</si>
  <si>
    <t>*dopuszczamy do udziału w postępowaniu również leki pakowane po 20 tabletek, z odpowiednim przeliczeniem ilości opakowań.</t>
  </si>
  <si>
    <t>Worikonazol 200 mg a 28/30 tabletek * Wymagany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</si>
</sst>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/>
    </xf>
    <xf numFmtId="164" fontId="0" fillId="0" borderId="4" xfId="0" applyNumberFormat="1" applyBorder="1" applyAlignment="1">
      <alignment horizontal="center"/>
    </xf>
    <xf numFmtId="0" fontId="0" fillId="0" borderId="2" xfId="0" applyBorder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1</v>
      </c>
      <c r="B4" s="5"/>
      <c r="C4" s="5" t="s">
        <v>5</v>
      </c>
      <c r="D4" s="5" t="s">
        <v>6</v>
      </c>
      <c r="E4" s="5"/>
      <c r="F4" s="5"/>
      <c r="G4" s="5"/>
      <c r="H4" s="5" t="s">
        <v>7</v>
      </c>
      <c r="I4" s="5"/>
      <c r="J4" s="12">
        <v>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30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12</v>
      </c>
      <c r="B4" s="5"/>
      <c r="C4" s="5" t="s">
        <v>5</v>
      </c>
      <c r="D4" s="5" t="s">
        <v>31</v>
      </c>
      <c r="E4" s="5"/>
      <c r="F4" s="5"/>
      <c r="G4" s="5"/>
      <c r="H4" s="5" t="s">
        <v>20</v>
      </c>
      <c r="I4" s="5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32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13</v>
      </c>
      <c r="B4" s="5"/>
      <c r="C4" s="5" t="s">
        <v>12</v>
      </c>
      <c r="D4" s="5" t="s">
        <v>33</v>
      </c>
      <c r="E4" s="5"/>
      <c r="F4" s="5"/>
      <c r="G4" s="5"/>
      <c r="H4" s="5" t="s">
        <v>20</v>
      </c>
      <c r="I4" s="5"/>
      <c r="J4" s="12">
        <v>120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30" x14ac:dyDescent="0.25">
      <c r="A5" s="5">
        <v>14</v>
      </c>
      <c r="B5" s="5"/>
      <c r="C5" s="5" t="s">
        <v>12</v>
      </c>
      <c r="D5" s="5" t="s">
        <v>34</v>
      </c>
      <c r="E5" s="5"/>
      <c r="F5" s="5"/>
      <c r="G5" s="5"/>
      <c r="H5" s="5" t="s">
        <v>20</v>
      </c>
      <c r="I5" s="5"/>
      <c r="J5" s="12">
        <v>60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ht="30" x14ac:dyDescent="0.25">
      <c r="A6" s="5">
        <v>15</v>
      </c>
      <c r="B6" s="5"/>
      <c r="C6" s="5" t="s">
        <v>12</v>
      </c>
      <c r="D6" s="5" t="s">
        <v>35</v>
      </c>
      <c r="E6" s="5"/>
      <c r="F6" s="5"/>
      <c r="G6" s="5"/>
      <c r="H6" s="5" t="s">
        <v>20</v>
      </c>
      <c r="I6" s="5"/>
      <c r="J6" s="12">
        <v>60</v>
      </c>
      <c r="K6" s="12"/>
      <c r="L6" s="12">
        <f>K6*((100+N6)/100)</f>
        <v>0</v>
      </c>
      <c r="M6" s="12">
        <f>J6*K6</f>
        <v>0</v>
      </c>
      <c r="N6" s="12"/>
      <c r="O6" s="14">
        <f>J6*L6</f>
        <v>0</v>
      </c>
      <c r="P6" s="15"/>
    </row>
    <row r="7" spans="1:16" x14ac:dyDescent="0.25">
      <c r="I7" t="s">
        <v>8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36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16</v>
      </c>
      <c r="B4" s="5"/>
      <c r="C4" s="5" t="s">
        <v>12</v>
      </c>
      <c r="D4" s="5" t="s">
        <v>37</v>
      </c>
      <c r="E4" s="5"/>
      <c r="F4" s="5"/>
      <c r="G4" s="5"/>
      <c r="H4" s="5" t="s">
        <v>20</v>
      </c>
      <c r="I4" s="5"/>
      <c r="J4" s="12">
        <v>80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38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17</v>
      </c>
      <c r="B4" s="5"/>
      <c r="C4" s="5" t="s">
        <v>39</v>
      </c>
      <c r="D4" s="5" t="s">
        <v>40</v>
      </c>
      <c r="E4" s="5"/>
      <c r="F4" s="5"/>
      <c r="G4" s="5"/>
      <c r="H4" s="5" t="s">
        <v>7</v>
      </c>
      <c r="I4" s="5"/>
      <c r="J4" s="12">
        <v>8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A5" s="5">
        <v>18</v>
      </c>
      <c r="B5" s="5"/>
      <c r="C5" s="5" t="s">
        <v>39</v>
      </c>
      <c r="D5" s="5" t="s">
        <v>41</v>
      </c>
      <c r="E5" s="5"/>
      <c r="F5" s="5"/>
      <c r="G5" s="5"/>
      <c r="H5" s="5" t="s">
        <v>7</v>
      </c>
      <c r="I5" s="5"/>
      <c r="J5" s="12">
        <v>36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x14ac:dyDescent="0.25">
      <c r="A6" s="5">
        <v>19</v>
      </c>
      <c r="B6" s="5"/>
      <c r="C6" s="5" t="s">
        <v>39</v>
      </c>
      <c r="D6" s="5" t="s">
        <v>42</v>
      </c>
      <c r="E6" s="5"/>
      <c r="F6" s="5"/>
      <c r="G6" s="5"/>
      <c r="H6" s="5" t="s">
        <v>7</v>
      </c>
      <c r="I6" s="5"/>
      <c r="J6" s="12">
        <v>36</v>
      </c>
      <c r="K6" s="12"/>
      <c r="L6" s="12">
        <f>K6*((100+N6)/100)</f>
        <v>0</v>
      </c>
      <c r="M6" s="12">
        <f>J6*K6</f>
        <v>0</v>
      </c>
      <c r="N6" s="12"/>
      <c r="O6" s="14">
        <f>J6*L6</f>
        <v>0</v>
      </c>
      <c r="P6" s="15"/>
    </row>
    <row r="7" spans="1:16" x14ac:dyDescent="0.25">
      <c r="I7" t="s">
        <v>8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43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20</v>
      </c>
      <c r="B4" s="5"/>
      <c r="C4" s="5" t="s">
        <v>39</v>
      </c>
      <c r="D4" s="5" t="s">
        <v>44</v>
      </c>
      <c r="E4" s="5"/>
      <c r="F4" s="5"/>
      <c r="G4" s="5"/>
      <c r="H4" s="5" t="s">
        <v>20</v>
      </c>
      <c r="I4" s="5"/>
      <c r="J4" s="12">
        <v>250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45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21</v>
      </c>
      <c r="B4" s="5"/>
      <c r="C4" s="5" t="s">
        <v>39</v>
      </c>
      <c r="D4" s="5" t="s">
        <v>46</v>
      </c>
      <c r="E4" s="5"/>
      <c r="F4" s="5"/>
      <c r="G4" s="5"/>
      <c r="H4" s="5" t="s">
        <v>7</v>
      </c>
      <c r="I4" s="5"/>
      <c r="J4" s="12">
        <v>70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8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47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22</v>
      </c>
      <c r="B4" s="5"/>
      <c r="C4" s="5" t="s">
        <v>39</v>
      </c>
      <c r="D4" s="5" t="s">
        <v>48</v>
      </c>
      <c r="E4" s="5"/>
      <c r="F4" s="5"/>
      <c r="G4" s="5"/>
      <c r="H4" s="5" t="s">
        <v>7</v>
      </c>
      <c r="I4" s="5"/>
      <c r="J4" s="12">
        <v>60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8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49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23</v>
      </c>
      <c r="B4" s="5"/>
      <c r="C4" s="5" t="s">
        <v>39</v>
      </c>
      <c r="D4" s="5" t="s">
        <v>50</v>
      </c>
      <c r="E4" s="5"/>
      <c r="F4" s="5"/>
      <c r="G4" s="5"/>
      <c r="H4" s="5" t="s">
        <v>7</v>
      </c>
      <c r="I4" s="5"/>
      <c r="J4" s="12">
        <v>50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51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24</v>
      </c>
      <c r="B4" s="5"/>
      <c r="C4" s="5" t="s">
        <v>39</v>
      </c>
      <c r="D4" s="5" t="s">
        <v>52</v>
      </c>
      <c r="E4" s="5"/>
      <c r="F4" s="5"/>
      <c r="G4" s="5"/>
      <c r="H4" s="5" t="s">
        <v>20</v>
      </c>
      <c r="I4" s="5"/>
      <c r="J4" s="12">
        <v>8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8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53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25</v>
      </c>
      <c r="B4" s="5"/>
      <c r="C4" s="5" t="s">
        <v>39</v>
      </c>
      <c r="D4" s="5" t="s">
        <v>54</v>
      </c>
      <c r="E4" s="5"/>
      <c r="F4" s="5"/>
      <c r="G4" s="5"/>
      <c r="H4" s="5" t="s">
        <v>7</v>
      </c>
      <c r="I4" s="5"/>
      <c r="J4" s="12">
        <v>55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2</v>
      </c>
      <c r="B4" s="5"/>
      <c r="C4" s="5" t="s">
        <v>5</v>
      </c>
      <c r="D4" s="5" t="s">
        <v>10</v>
      </c>
      <c r="E4" s="5"/>
      <c r="F4" s="5"/>
      <c r="G4" s="5"/>
      <c r="H4" s="5" t="s">
        <v>7</v>
      </c>
      <c r="I4" s="5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55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60" x14ac:dyDescent="0.25">
      <c r="A4" s="5">
        <v>26</v>
      </c>
      <c r="B4" s="5"/>
      <c r="C4" s="5" t="s">
        <v>39</v>
      </c>
      <c r="D4" s="5" t="s">
        <v>56</v>
      </c>
      <c r="E4" s="5"/>
      <c r="F4" s="5"/>
      <c r="G4" s="5"/>
      <c r="H4" s="5" t="s">
        <v>7</v>
      </c>
      <c r="I4" s="5"/>
      <c r="J4" s="12">
        <v>240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57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27</v>
      </c>
      <c r="B4" s="5"/>
      <c r="C4" s="5" t="s">
        <v>12</v>
      </c>
      <c r="D4" s="5" t="s">
        <v>58</v>
      </c>
      <c r="E4" s="5"/>
      <c r="F4" s="5"/>
      <c r="G4" s="5"/>
      <c r="H4" s="5" t="s">
        <v>20</v>
      </c>
      <c r="I4" s="5"/>
      <c r="J4" s="12">
        <v>12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59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28</v>
      </c>
      <c r="B4" s="5"/>
      <c r="C4" s="5" t="s">
        <v>5</v>
      </c>
      <c r="D4" s="5" t="s">
        <v>60</v>
      </c>
      <c r="E4" s="5"/>
      <c r="F4" s="5"/>
      <c r="G4" s="5"/>
      <c r="H4" s="5" t="s">
        <v>7</v>
      </c>
      <c r="I4" s="5"/>
      <c r="J4" s="12">
        <v>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61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90" x14ac:dyDescent="0.25">
      <c r="A4" s="5">
        <v>29</v>
      </c>
      <c r="B4" s="5"/>
      <c r="C4" s="5" t="s">
        <v>62</v>
      </c>
      <c r="D4" s="5" t="s">
        <v>63</v>
      </c>
      <c r="E4" s="5"/>
      <c r="F4" s="5"/>
      <c r="G4" s="5"/>
      <c r="H4" s="5" t="s">
        <v>20</v>
      </c>
      <c r="I4" s="5"/>
      <c r="J4" s="12">
        <v>600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105" x14ac:dyDescent="0.25">
      <c r="A5" s="5">
        <v>30</v>
      </c>
      <c r="B5" s="5"/>
      <c r="C5" s="5" t="s">
        <v>62</v>
      </c>
      <c r="D5" s="5" t="s">
        <v>64</v>
      </c>
      <c r="E5" s="5"/>
      <c r="F5" s="5"/>
      <c r="G5" s="5"/>
      <c r="H5" s="5" t="s">
        <v>7</v>
      </c>
      <c r="I5" s="5"/>
      <c r="J5" s="12">
        <v>240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x14ac:dyDescent="0.25">
      <c r="I6" s="10" t="s">
        <v>8</v>
      </c>
      <c r="J6" s="12"/>
      <c r="K6" s="12"/>
      <c r="L6" s="12"/>
      <c r="M6" s="12">
        <f>SUM(M4:M5)</f>
        <v>0</v>
      </c>
      <c r="N6" s="12"/>
      <c r="O6" s="12">
        <f>SUM(O4:O5)</f>
        <v>0</v>
      </c>
      <c r="P6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65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31</v>
      </c>
      <c r="B4" s="5"/>
      <c r="C4" s="5" t="s">
        <v>12</v>
      </c>
      <c r="D4" s="5" t="s">
        <v>66</v>
      </c>
      <c r="E4" s="5"/>
      <c r="F4" s="5"/>
      <c r="G4" s="5"/>
      <c r="H4" s="5" t="s">
        <v>20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67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90" x14ac:dyDescent="0.25">
      <c r="A4" s="5">
        <v>32</v>
      </c>
      <c r="B4" s="5"/>
      <c r="C4" s="5" t="s">
        <v>12</v>
      </c>
      <c r="D4" s="5" t="s">
        <v>68</v>
      </c>
      <c r="E4" s="5"/>
      <c r="F4" s="5"/>
      <c r="G4" s="5"/>
      <c r="H4" s="5" t="s">
        <v>20</v>
      </c>
      <c r="I4" s="5"/>
      <c r="J4" s="12">
        <v>220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69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33</v>
      </c>
      <c r="B4" s="5"/>
      <c r="C4" s="5" t="s">
        <v>5</v>
      </c>
      <c r="D4" s="5" t="s">
        <v>70</v>
      </c>
      <c r="E4" s="5"/>
      <c r="F4" s="5"/>
      <c r="G4" s="5"/>
      <c r="H4" s="5" t="s">
        <v>7</v>
      </c>
      <c r="I4" s="5"/>
      <c r="J4" s="12">
        <v>15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71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34</v>
      </c>
      <c r="B4" s="5"/>
      <c r="C4" s="5" t="s">
        <v>12</v>
      </c>
      <c r="D4" s="5" t="s">
        <v>72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A5" s="5">
        <v>35</v>
      </c>
      <c r="B5" s="5"/>
      <c r="C5" s="5" t="s">
        <v>12</v>
      </c>
      <c r="D5" s="5" t="s">
        <v>73</v>
      </c>
      <c r="E5" s="5"/>
      <c r="F5" s="5"/>
      <c r="G5" s="5"/>
      <c r="H5" s="5" t="s">
        <v>7</v>
      </c>
      <c r="I5" s="5"/>
      <c r="J5" s="12">
        <v>80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x14ac:dyDescent="0.25">
      <c r="I6" t="s">
        <v>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74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36</v>
      </c>
      <c r="B4" s="5"/>
      <c r="C4" s="5" t="s">
        <v>12</v>
      </c>
      <c r="D4" s="5" t="s">
        <v>75</v>
      </c>
      <c r="E4" s="5"/>
      <c r="F4" s="5"/>
      <c r="G4" s="5"/>
      <c r="H4" s="5" t="s">
        <v>7</v>
      </c>
      <c r="I4" s="5"/>
      <c r="J4" s="12">
        <v>60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30" x14ac:dyDescent="0.25">
      <c r="A5" s="5">
        <v>37</v>
      </c>
      <c r="B5" s="5"/>
      <c r="C5" s="5" t="s">
        <v>12</v>
      </c>
      <c r="D5" s="5" t="s">
        <v>76</v>
      </c>
      <c r="E5" s="5"/>
      <c r="F5" s="5"/>
      <c r="G5" s="5"/>
      <c r="H5" s="5" t="s">
        <v>7</v>
      </c>
      <c r="I5" s="5"/>
      <c r="J5" s="12">
        <v>100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x14ac:dyDescent="0.25">
      <c r="I6" t="s">
        <v>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77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38</v>
      </c>
      <c r="B4" s="5"/>
      <c r="C4" s="5" t="s">
        <v>12</v>
      </c>
      <c r="D4" s="5" t="s">
        <v>78</v>
      </c>
      <c r="E4" s="5"/>
      <c r="F4" s="5"/>
      <c r="G4" s="5"/>
      <c r="H4" s="5" t="s">
        <v>7</v>
      </c>
      <c r="I4" s="5"/>
      <c r="J4" s="12">
        <v>140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3</v>
      </c>
      <c r="B4" s="5"/>
      <c r="C4" s="5" t="s">
        <v>12</v>
      </c>
      <c r="D4" s="5" t="s">
        <v>13</v>
      </c>
      <c r="E4" s="5"/>
      <c r="F4" s="5"/>
      <c r="G4" s="5"/>
      <c r="H4" s="5" t="s">
        <v>7</v>
      </c>
      <c r="I4" s="5"/>
      <c r="J4" s="12">
        <v>130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8"/>
  <sheetViews>
    <sheetView tabSelected="1" workbookViewId="0">
      <selection activeCell="D21" sqref="D2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79</v>
      </c>
    </row>
    <row r="2" spans="1:16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39</v>
      </c>
      <c r="B4" s="3"/>
      <c r="C4" s="3" t="s">
        <v>12</v>
      </c>
      <c r="D4" s="5" t="s">
        <v>97</v>
      </c>
      <c r="E4" s="3"/>
      <c r="F4" s="3"/>
      <c r="G4" s="3"/>
      <c r="H4" s="3" t="s">
        <v>7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8" spans="1:16" x14ac:dyDescent="0.25">
      <c r="C8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80</v>
      </c>
    </row>
    <row r="2" spans="1:16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40</v>
      </c>
      <c r="B4" s="3"/>
      <c r="C4" s="3" t="s">
        <v>12</v>
      </c>
      <c r="D4" s="5" t="s">
        <v>81</v>
      </c>
      <c r="E4" s="3"/>
      <c r="F4" s="3"/>
      <c r="G4" s="3"/>
      <c r="H4" s="3" t="s">
        <v>20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82</v>
      </c>
    </row>
    <row r="2" spans="1:16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41</v>
      </c>
      <c r="B4" s="3"/>
      <c r="C4" s="3" t="s">
        <v>5</v>
      </c>
      <c r="D4" s="5" t="s">
        <v>83</v>
      </c>
      <c r="E4" s="3"/>
      <c r="F4" s="3"/>
      <c r="G4" s="3"/>
      <c r="H4" s="3" t="s">
        <v>7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4</v>
      </c>
      <c r="B4" s="5"/>
      <c r="C4" s="5" t="s">
        <v>5</v>
      </c>
      <c r="D4" s="5" t="s">
        <v>15</v>
      </c>
      <c r="E4" s="5"/>
      <c r="F4" s="5"/>
      <c r="G4" s="5"/>
      <c r="H4" s="5" t="s">
        <v>7</v>
      </c>
      <c r="I4" s="5"/>
      <c r="J4" s="12">
        <v>4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5</v>
      </c>
      <c r="B4" s="5"/>
      <c r="C4" s="5" t="s">
        <v>5</v>
      </c>
      <c r="D4" s="5" t="s">
        <v>17</v>
      </c>
      <c r="E4" s="5"/>
      <c r="F4" s="5"/>
      <c r="G4" s="5"/>
      <c r="H4" s="5" t="s">
        <v>7</v>
      </c>
      <c r="I4" s="5"/>
      <c r="J4" s="12">
        <v>50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18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6</v>
      </c>
      <c r="B4" s="5"/>
      <c r="C4" s="5" t="s">
        <v>12</v>
      </c>
      <c r="D4" s="5" t="s">
        <v>19</v>
      </c>
      <c r="E4" s="5"/>
      <c r="F4" s="5"/>
      <c r="G4" s="5"/>
      <c r="H4" s="5" t="s">
        <v>20</v>
      </c>
      <c r="I4" s="5"/>
      <c r="J4" s="12">
        <v>150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8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21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60" x14ac:dyDescent="0.25">
      <c r="A4" s="5">
        <v>7</v>
      </c>
      <c r="B4" s="5"/>
      <c r="C4" s="5" t="s">
        <v>5</v>
      </c>
      <c r="D4" s="5" t="s">
        <v>22</v>
      </c>
      <c r="E4" s="5"/>
      <c r="F4" s="5"/>
      <c r="G4" s="5"/>
      <c r="H4" s="5" t="s">
        <v>7</v>
      </c>
      <c r="I4" s="5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8</v>
      </c>
      <c r="B4" s="5"/>
      <c r="C4" s="5" t="s">
        <v>24</v>
      </c>
      <c r="D4" s="5" t="s">
        <v>25</v>
      </c>
      <c r="E4" s="5"/>
      <c r="F4" s="5"/>
      <c r="G4" s="5"/>
      <c r="H4" s="5" t="s">
        <v>20</v>
      </c>
      <c r="I4" s="5"/>
      <c r="J4" s="12">
        <v>30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A5" s="5">
        <v>9</v>
      </c>
      <c r="B5" s="5"/>
      <c r="C5" s="5" t="s">
        <v>24</v>
      </c>
      <c r="D5" s="5" t="s">
        <v>26</v>
      </c>
      <c r="E5" s="5"/>
      <c r="F5" s="5"/>
      <c r="G5" s="5"/>
      <c r="H5" s="5" t="s">
        <v>7</v>
      </c>
      <c r="I5" s="5"/>
      <c r="J5" s="12">
        <v>10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x14ac:dyDescent="0.25">
      <c r="A6" s="5">
        <v>10</v>
      </c>
      <c r="B6" s="5"/>
      <c r="C6" s="5" t="s">
        <v>24</v>
      </c>
      <c r="D6" s="5" t="s">
        <v>27</v>
      </c>
      <c r="E6" s="5"/>
      <c r="F6" s="5"/>
      <c r="G6" s="5"/>
      <c r="H6" s="5" t="s">
        <v>7</v>
      </c>
      <c r="I6" s="5"/>
      <c r="J6" s="12">
        <v>40</v>
      </c>
      <c r="K6" s="12"/>
      <c r="L6" s="12">
        <f>K6*((100+N6)/100)</f>
        <v>0</v>
      </c>
      <c r="M6" s="12">
        <f>J6*K6</f>
        <v>0</v>
      </c>
      <c r="N6" s="12"/>
      <c r="O6" s="14">
        <f>J6*L6</f>
        <v>0</v>
      </c>
      <c r="P6" s="15"/>
    </row>
    <row r="7" spans="1:16" x14ac:dyDescent="0.25">
      <c r="I7" t="s">
        <v>8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28</v>
      </c>
    </row>
    <row r="2" spans="1:16" s="10" customFormat="1" ht="60" x14ac:dyDescent="0.25">
      <c r="A2" s="7" t="s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2</v>
      </c>
      <c r="G2" s="7" t="s">
        <v>3</v>
      </c>
      <c r="H2" s="7" t="s">
        <v>88</v>
      </c>
      <c r="I2" s="7" t="s">
        <v>89</v>
      </c>
      <c r="J2" s="7" t="s">
        <v>90</v>
      </c>
      <c r="K2" s="7" t="s">
        <v>91</v>
      </c>
      <c r="L2" s="7" t="s">
        <v>92</v>
      </c>
      <c r="M2" s="7" t="s">
        <v>93</v>
      </c>
      <c r="N2" s="7" t="s">
        <v>4</v>
      </c>
      <c r="O2" s="8" t="s">
        <v>94</v>
      </c>
      <c r="P2" s="9" t="s">
        <v>95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45" x14ac:dyDescent="0.25">
      <c r="A4" s="5">
        <v>11</v>
      </c>
      <c r="B4" s="5"/>
      <c r="C4" s="5" t="s">
        <v>5</v>
      </c>
      <c r="D4" s="5" t="s">
        <v>29</v>
      </c>
      <c r="E4" s="5"/>
      <c r="F4" s="5"/>
      <c r="G4" s="5"/>
      <c r="H4" s="5" t="s">
        <v>7</v>
      </c>
      <c r="I4" s="5"/>
      <c r="J4" s="12">
        <v>600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33</vt:i4>
      </vt:variant>
    </vt:vector>
  </HeadingPairs>
  <TitlesOfParts>
    <vt:vector size="33" baseType="lpstr">
      <vt:lpstr>P10- Atracurium</vt:lpstr>
      <vt:lpstr>P11- Jopromid</vt:lpstr>
      <vt:lpstr>P12- Anagrelid</vt:lpstr>
      <vt:lpstr>P13- Lopinawir _ Rytonawir</vt:lpstr>
      <vt:lpstr>P14- Umeklidynium + Wilanterol</vt:lpstr>
      <vt:lpstr>P15- Pembrolizumab</vt:lpstr>
      <vt:lpstr>P16- Betametazon</vt:lpstr>
      <vt:lpstr>P17- Klarytromycyna</vt:lpstr>
      <vt:lpstr>P18- Opatrunek z chlorheksydyn</vt:lpstr>
      <vt:lpstr>P19- Lewozymendan</vt:lpstr>
      <vt:lpstr>P1-Oksaliplatyna</vt:lpstr>
      <vt:lpstr>P2- Paclitaksel</vt:lpstr>
      <vt:lpstr>P20- Tolvaptan</vt:lpstr>
      <vt:lpstr>P21- Aflibercept</vt:lpstr>
      <vt:lpstr>P22- Octan glatirameru</vt:lpstr>
      <vt:lpstr>P23- Glaceprevir_Pibrentasvir</vt:lpstr>
      <vt:lpstr>P24- Sofosbuvir_Welpataswir</vt:lpstr>
      <vt:lpstr>P25- Alemtuzumab</vt:lpstr>
      <vt:lpstr>P26- Teryflunomid</vt:lpstr>
      <vt:lpstr>P27- Interferon beta 1 b</vt:lpstr>
      <vt:lpstr>P28- Pertuzumab</vt:lpstr>
      <vt:lpstr>P29- Kwas ursodeoksycholowy</vt:lpstr>
      <vt:lpstr>P3- Dieta EN</vt:lpstr>
      <vt:lpstr>P30- Metotreksat</vt:lpstr>
      <vt:lpstr>P31- Fluorouracyl do stosowani</vt:lpstr>
      <vt:lpstr>P32- Ropiwakaina</vt:lpstr>
      <vt:lpstr>P4- Imatynib</vt:lpstr>
      <vt:lpstr>P5- Rytuksymab</vt:lpstr>
      <vt:lpstr>P6- Trastuzumab</vt:lpstr>
      <vt:lpstr>P7- Worikonazol</vt:lpstr>
      <vt:lpstr>P8- Epirubicyna</vt:lpstr>
      <vt:lpstr>P9- Prasugrel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2022-10-27T06:17:31Z</dcterms:created>
  <dcterms:modified xsi:type="dcterms:W3CDTF">2022-11-04T11:59:50Z</dcterms:modified>
  <cp:category/>
</cp:coreProperties>
</file>