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30  PN 22 Zakup i dostawa  pieczywa\(2)Dokumentacja postepowania opublikowana w portalu w dniu wszczęcia\"/>
    </mc:Choice>
  </mc:AlternateContent>
  <xr:revisionPtr revIDLastSave="0" documentId="13_ncr:1_{AFDC3C4D-DDE0-44B4-B783-CE099CC38F9E}" xr6:coauthVersionLast="47" xr6:coauthVersionMax="47" xr10:uidLastSave="{00000000-0000-0000-0000-000000000000}"/>
  <bookViews>
    <workbookView xWindow="690" yWindow="2595" windowWidth="21600" windowHeight="11295" xr2:uid="{00000000-000D-0000-FFFF-FFFF00000000}"/>
  </bookViews>
  <sheets>
    <sheet name="Pieczywo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8" i="1" l="1"/>
  <c r="L18" i="1"/>
  <c r="O18" i="1" s="1"/>
  <c r="M17" i="1"/>
  <c r="L17" i="1"/>
  <c r="O17" i="1" s="1"/>
  <c r="M16" i="1"/>
  <c r="L16" i="1"/>
  <c r="O16" i="1" s="1"/>
  <c r="O15" i="1"/>
  <c r="M15" i="1"/>
  <c r="L15" i="1"/>
  <c r="M14" i="1"/>
  <c r="L14" i="1"/>
  <c r="O14" i="1" s="1"/>
  <c r="M13" i="1"/>
  <c r="L13" i="1"/>
  <c r="O13" i="1" s="1"/>
  <c r="M12" i="1"/>
  <c r="L12" i="1"/>
  <c r="O12" i="1" s="1"/>
  <c r="O11" i="1"/>
  <c r="M11" i="1"/>
  <c r="L11" i="1"/>
  <c r="M10" i="1"/>
  <c r="L10" i="1"/>
  <c r="O10" i="1" s="1"/>
  <c r="M9" i="1"/>
  <c r="L9" i="1"/>
  <c r="O9" i="1" s="1"/>
  <c r="O8" i="1"/>
  <c r="M8" i="1"/>
  <c r="L8" i="1"/>
  <c r="O7" i="1"/>
  <c r="M7" i="1"/>
  <c r="L7" i="1"/>
  <c r="M6" i="1"/>
  <c r="L6" i="1"/>
  <c r="O6" i="1" s="1"/>
  <c r="M5" i="1"/>
  <c r="L5" i="1"/>
  <c r="O5" i="1" s="1"/>
  <c r="O4" i="1"/>
  <c r="M4" i="1"/>
  <c r="M19" i="1" s="1"/>
  <c r="L4" i="1"/>
  <c r="O19" i="1" l="1"/>
</calcChain>
</file>

<file path=xl/sharedStrings.xml><?xml version="1.0" encoding="utf-8"?>
<sst xmlns="http://schemas.openxmlformats.org/spreadsheetml/2006/main" count="84" uniqueCount="63">
  <si>
    <t>Pieczywo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</si>
  <si>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</si>
  <si>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</si>
  <si>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</si>
  <si>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</si>
  <si>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</si>
  <si>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</si>
  <si>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</si>
  <si>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</si>
  <si>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</si>
  <si>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</si>
  <si>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</si>
  <si>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</si>
  <si>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</si>
  <si>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SPOZ-0039</t>
  </si>
  <si>
    <t>Chleb zwykły krojony 1 szt- 500g</t>
  </si>
  <si>
    <t>szt.</t>
  </si>
  <si>
    <t>500g</t>
  </si>
  <si>
    <t>SPOZ-0216</t>
  </si>
  <si>
    <t>Chleb graham krojony 1 sz t- 500g</t>
  </si>
  <si>
    <t>SPOZ-0372</t>
  </si>
  <si>
    <t>Chleb razowy krojony 1 szt- - 500g</t>
  </si>
  <si>
    <t>500 g</t>
  </si>
  <si>
    <t>SPOZ-0482</t>
  </si>
  <si>
    <t>Chleb z ziarnem 1 szt- 500g</t>
  </si>
  <si>
    <t>SPOZ-0401</t>
  </si>
  <si>
    <t>Chleb bezglutenowy krojony</t>
  </si>
  <si>
    <t>400g</t>
  </si>
  <si>
    <t>SPOZ-0025</t>
  </si>
  <si>
    <t>Bułka wyborowa krojona 1 szt- 350g</t>
  </si>
  <si>
    <t>350g</t>
  </si>
  <si>
    <t>SPOZ-0233</t>
  </si>
  <si>
    <t>Bułka kajzerka 1 szt- 50g</t>
  </si>
  <si>
    <t>50g</t>
  </si>
  <si>
    <t>SPOZ-0239</t>
  </si>
  <si>
    <t>Bułki graham 1 szt - 50g</t>
  </si>
  <si>
    <t>SPOZ-0572</t>
  </si>
  <si>
    <t>Bułka graham duża 1 szt- 80 g</t>
  </si>
  <si>
    <t>80g</t>
  </si>
  <si>
    <t>SPOZ-0371</t>
  </si>
  <si>
    <t>Bułka z sezamem 1 szt- 80g</t>
  </si>
  <si>
    <t>SPOZ-0483</t>
  </si>
  <si>
    <t>Bułka kukurydziana 1 szt- 70g</t>
  </si>
  <si>
    <t>70g</t>
  </si>
  <si>
    <t>SPOZ-0484</t>
  </si>
  <si>
    <t>Bułka z dynią 1 szt- 90g</t>
  </si>
  <si>
    <t>90g</t>
  </si>
  <si>
    <t>SPOZ-0486</t>
  </si>
  <si>
    <t>Bułka bagietka  1 szt- 200g</t>
  </si>
  <si>
    <t>200g</t>
  </si>
  <si>
    <t>SPOZ-0485</t>
  </si>
  <si>
    <t>Bułka ze szpinakiem 1 szt- 70g</t>
  </si>
  <si>
    <t>SPOZ-0487</t>
  </si>
  <si>
    <t>Bułka paluch 1 szt- 80g</t>
  </si>
  <si>
    <t>Razem</t>
  </si>
  <si>
    <t>Kryteria oceny dla postępowania</t>
  </si>
  <si>
    <t>Nazwa kryterium</t>
  </si>
  <si>
    <t>Wartość kryterium</t>
  </si>
  <si>
    <t>PPAFPPCRITERION-637f404a8c0eb357521151</t>
  </si>
  <si>
    <t>PPAPPFORPUBLICPROCUREMENT_0001-637ddd3a8485f730518088</t>
  </si>
  <si>
    <t>PPAFPPCRITERION-637f404a8c461256731124</t>
  </si>
  <si>
    <t>Indeks produktu u dostawcy</t>
  </si>
  <si>
    <t>Cena jednostk.netto [zł] [wg kolumny 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</si>
</sst>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"/>
  <sheetViews>
    <sheetView tabSelected="1" workbookViewId="0">
      <selection activeCell="F7" sqref="F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1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20.285156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ht="45" x14ac:dyDescent="0.25">
      <c r="A2" s="9" t="s">
        <v>1</v>
      </c>
      <c r="B2" s="9" t="s">
        <v>2</v>
      </c>
      <c r="C2" s="9" t="s">
        <v>61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62</v>
      </c>
      <c r="L2" s="9" t="s">
        <v>10</v>
      </c>
      <c r="M2" s="9" t="s">
        <v>11</v>
      </c>
      <c r="N2" s="9" t="s">
        <v>12</v>
      </c>
      <c r="O2" s="9" t="s">
        <v>13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</v>
      </c>
      <c r="B4" s="3"/>
      <c r="C4" s="3" t="s">
        <v>14</v>
      </c>
      <c r="D4" s="10" t="s">
        <v>15</v>
      </c>
      <c r="E4" s="3"/>
      <c r="F4" s="3"/>
      <c r="G4" s="3"/>
      <c r="H4" s="3" t="s">
        <v>16</v>
      </c>
      <c r="I4" s="3" t="s">
        <v>17</v>
      </c>
      <c r="J4" s="4">
        <v>12000</v>
      </c>
      <c r="K4" s="4"/>
      <c r="L4" s="4">
        <f t="shared" ref="L4:L18" si="0">K4*((100+N4)/100)</f>
        <v>0</v>
      </c>
      <c r="M4" s="4">
        <f t="shared" ref="M4:M18" si="1">J4*K4</f>
        <v>0</v>
      </c>
      <c r="N4" s="4"/>
      <c r="O4" s="4">
        <f t="shared" ref="O4:O18" si="2">J4*L4</f>
        <v>0</v>
      </c>
    </row>
    <row r="5" spans="1:15" x14ac:dyDescent="0.25">
      <c r="A5" s="3">
        <v>2</v>
      </c>
      <c r="B5" s="3"/>
      <c r="C5" s="3" t="s">
        <v>18</v>
      </c>
      <c r="D5" s="10" t="s">
        <v>19</v>
      </c>
      <c r="E5" s="3"/>
      <c r="F5" s="3"/>
      <c r="G5" s="3"/>
      <c r="H5" s="3" t="s">
        <v>16</v>
      </c>
      <c r="I5" s="3" t="s">
        <v>17</v>
      </c>
      <c r="J5" s="4">
        <v>8000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3</v>
      </c>
      <c r="B6" s="3"/>
      <c r="C6" s="3" t="s">
        <v>20</v>
      </c>
      <c r="D6" s="10" t="s">
        <v>21</v>
      </c>
      <c r="E6" s="3"/>
      <c r="F6" s="3"/>
      <c r="G6" s="3"/>
      <c r="H6" s="3" t="s">
        <v>16</v>
      </c>
      <c r="I6" s="3" t="s">
        <v>22</v>
      </c>
      <c r="J6" s="4">
        <v>9000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4</v>
      </c>
      <c r="B7" s="3"/>
      <c r="C7" s="3" t="s">
        <v>23</v>
      </c>
      <c r="D7" s="10" t="s">
        <v>24</v>
      </c>
      <c r="E7" s="3"/>
      <c r="F7" s="3"/>
      <c r="G7" s="3"/>
      <c r="H7" s="3" t="s">
        <v>16</v>
      </c>
      <c r="I7" s="3" t="s">
        <v>17</v>
      </c>
      <c r="J7" s="4">
        <v>200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5</v>
      </c>
      <c r="B8" s="3"/>
      <c r="C8" s="3" t="s">
        <v>25</v>
      </c>
      <c r="D8" s="10" t="s">
        <v>26</v>
      </c>
      <c r="E8" s="3"/>
      <c r="F8" s="3"/>
      <c r="G8" s="3"/>
      <c r="H8" s="3" t="s">
        <v>16</v>
      </c>
      <c r="I8" s="3" t="s">
        <v>27</v>
      </c>
      <c r="J8" s="4">
        <v>100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6</v>
      </c>
      <c r="B9" s="3"/>
      <c r="C9" s="3" t="s">
        <v>28</v>
      </c>
      <c r="D9" s="10" t="s">
        <v>29</v>
      </c>
      <c r="E9" s="3"/>
      <c r="F9" s="3"/>
      <c r="G9" s="3"/>
      <c r="H9" s="3" t="s">
        <v>16</v>
      </c>
      <c r="I9" s="3" t="s">
        <v>30</v>
      </c>
      <c r="J9" s="4">
        <v>57000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7</v>
      </c>
      <c r="B10" s="3"/>
      <c r="C10" s="3" t="s">
        <v>31</v>
      </c>
      <c r="D10" s="10" t="s">
        <v>32</v>
      </c>
      <c r="E10" s="3"/>
      <c r="F10" s="3"/>
      <c r="G10" s="3"/>
      <c r="H10" s="3" t="s">
        <v>16</v>
      </c>
      <c r="I10" s="3" t="s">
        <v>33</v>
      </c>
      <c r="J10" s="4">
        <v>9000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8</v>
      </c>
      <c r="B11" s="3"/>
      <c r="C11" s="3" t="s">
        <v>34</v>
      </c>
      <c r="D11" s="10" t="s">
        <v>35</v>
      </c>
      <c r="E11" s="3"/>
      <c r="F11" s="3"/>
      <c r="G11" s="3"/>
      <c r="H11" s="3" t="s">
        <v>16</v>
      </c>
      <c r="I11" s="3" t="s">
        <v>33</v>
      </c>
      <c r="J11" s="4">
        <v>23000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9</v>
      </c>
      <c r="B12" s="3"/>
      <c r="C12" s="3" t="s">
        <v>36</v>
      </c>
      <c r="D12" s="10" t="s">
        <v>37</v>
      </c>
      <c r="E12" s="3"/>
      <c r="F12" s="3"/>
      <c r="G12" s="3"/>
      <c r="H12" s="3" t="s">
        <v>16</v>
      </c>
      <c r="I12" s="3" t="s">
        <v>38</v>
      </c>
      <c r="J12" s="4">
        <v>300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10</v>
      </c>
      <c r="B13" s="3"/>
      <c r="C13" s="3" t="s">
        <v>39</v>
      </c>
      <c r="D13" s="10" t="s">
        <v>40</v>
      </c>
      <c r="E13" s="3"/>
      <c r="F13" s="3"/>
      <c r="G13" s="3"/>
      <c r="H13" s="3" t="s">
        <v>16</v>
      </c>
      <c r="I13" s="3" t="s">
        <v>38</v>
      </c>
      <c r="J13" s="4">
        <v>3000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11</v>
      </c>
      <c r="B14" s="3"/>
      <c r="C14" s="3" t="s">
        <v>41</v>
      </c>
      <c r="D14" s="10" t="s">
        <v>42</v>
      </c>
      <c r="E14" s="3"/>
      <c r="F14" s="3"/>
      <c r="G14" s="3"/>
      <c r="H14" s="3" t="s">
        <v>16</v>
      </c>
      <c r="I14" s="3" t="s">
        <v>43</v>
      </c>
      <c r="J14" s="4">
        <v>200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12</v>
      </c>
      <c r="B15" s="3"/>
      <c r="C15" s="3" t="s">
        <v>44</v>
      </c>
      <c r="D15" s="10" t="s">
        <v>45</v>
      </c>
      <c r="E15" s="3"/>
      <c r="F15" s="3"/>
      <c r="G15" s="3"/>
      <c r="H15" s="3" t="s">
        <v>16</v>
      </c>
      <c r="I15" s="3" t="s">
        <v>46</v>
      </c>
      <c r="J15" s="4">
        <v>200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13</v>
      </c>
      <c r="B16" s="3"/>
      <c r="C16" s="3" t="s">
        <v>47</v>
      </c>
      <c r="D16" s="10" t="s">
        <v>48</v>
      </c>
      <c r="E16" s="3"/>
      <c r="F16" s="3"/>
      <c r="G16" s="3"/>
      <c r="H16" s="3" t="s">
        <v>16</v>
      </c>
      <c r="I16" s="3" t="s">
        <v>49</v>
      </c>
      <c r="J16" s="4">
        <v>50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x14ac:dyDescent="0.25">
      <c r="A17" s="3">
        <v>14</v>
      </c>
      <c r="B17" s="3"/>
      <c r="C17" s="3" t="s">
        <v>50</v>
      </c>
      <c r="D17" s="10" t="s">
        <v>51</v>
      </c>
      <c r="E17" s="3"/>
      <c r="F17" s="3"/>
      <c r="G17" s="3"/>
      <c r="H17" s="3" t="s">
        <v>16</v>
      </c>
      <c r="I17" s="3" t="s">
        <v>43</v>
      </c>
      <c r="J17" s="4">
        <v>100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A18" s="3">
        <v>15</v>
      </c>
      <c r="B18" s="3"/>
      <c r="C18" s="3" t="s">
        <v>52</v>
      </c>
      <c r="D18" s="10" t="s">
        <v>53</v>
      </c>
      <c r="E18" s="3"/>
      <c r="F18" s="3"/>
      <c r="G18" s="3"/>
      <c r="H18" s="3" t="s">
        <v>16</v>
      </c>
      <c r="I18" s="3" t="s">
        <v>38</v>
      </c>
      <c r="J18" s="4">
        <v>100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x14ac:dyDescent="0.25">
      <c r="I19" t="s">
        <v>54</v>
      </c>
      <c r="J19" s="4"/>
      <c r="K19" s="4"/>
      <c r="L19" s="4"/>
      <c r="M19" s="4">
        <f>SUM(M4:M18)</f>
        <v>0</v>
      </c>
      <c r="N19" s="4"/>
      <c r="O19" s="4">
        <f>SUM(O4:O18)</f>
        <v>0</v>
      </c>
      <c r="P19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7" t="s">
        <v>55</v>
      </c>
      <c r="D1" s="8"/>
    </row>
    <row r="2" spans="1:4" x14ac:dyDescent="0.25">
      <c r="C2" s="6" t="s">
        <v>56</v>
      </c>
      <c r="D2" s="6" t="s">
        <v>57</v>
      </c>
    </row>
    <row r="3" spans="1:4" x14ac:dyDescent="0.25">
      <c r="A3" t="s">
        <v>58</v>
      </c>
      <c r="B3" t="s">
        <v>59</v>
      </c>
      <c r="C3">
        <v>1</v>
      </c>
    </row>
    <row r="4" spans="1:4" x14ac:dyDescent="0.25">
      <c r="A4" t="s">
        <v>60</v>
      </c>
      <c r="B4" t="s">
        <v>59</v>
      </c>
      <c r="C4">
        <v>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Pieczywo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2022-11-24T12:44:45Z</cp:lastPrinted>
  <dcterms:created xsi:type="dcterms:W3CDTF">2022-11-24T12:42:18Z</dcterms:created>
  <dcterms:modified xsi:type="dcterms:W3CDTF">2022-11-24T12:48:20Z</dcterms:modified>
  <cp:category/>
</cp:coreProperties>
</file>