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2 PN Endoprotezy stawu biodrowego z akcesoriami\(2)Dokumentacja postepowania opublikowana w portalu w dniu wszczęcia\"/>
    </mc:Choice>
  </mc:AlternateContent>
  <xr:revisionPtr revIDLastSave="0" documentId="13_ncr:1_{58DEFD9F-380D-483E-A67D-2BE5EDB8D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oprotezy stawu biodrowego z" sheetId="1" r:id="rId1"/>
    <sheet name="Endoprotezy stawu kolanowego z" sheetId="2" r:id="rId2"/>
  </sheets>
  <calcPr calcId="999999"/>
</workbook>
</file>

<file path=xl/calcChain.xml><?xml version="1.0" encoding="utf-8"?>
<calcChain xmlns="http://schemas.openxmlformats.org/spreadsheetml/2006/main">
  <c r="O54" i="2" l="1"/>
  <c r="M54" i="2"/>
  <c r="O53" i="2"/>
  <c r="M53" i="2"/>
  <c r="L53" i="2"/>
  <c r="O52" i="2"/>
  <c r="M52" i="2"/>
  <c r="L52" i="2"/>
  <c r="O51" i="2"/>
  <c r="M51" i="2"/>
  <c r="L51" i="2"/>
  <c r="O50" i="2"/>
  <c r="M50" i="2"/>
  <c r="L50" i="2"/>
  <c r="O49" i="2"/>
  <c r="M49" i="2"/>
  <c r="L49" i="2"/>
  <c r="O48" i="2"/>
  <c r="M48" i="2"/>
  <c r="L48" i="2"/>
  <c r="O47" i="2"/>
  <c r="M47" i="2"/>
  <c r="L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39" i="1"/>
  <c r="M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<sst xmlns="http://schemas.openxmlformats.org/spreadsheetml/2006/main" count="289" uniqueCount="103">
  <si>
    <t>Endoprotezy stawu biodrowego z akcesoriami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</si>
  <si>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</si>
  <si>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</si>
  <si>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</si>
  <si>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</si>
  <si>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</si>
  <si>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</si>
  <si>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</si>
  <si>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</si>
  <si>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</si>
  <si>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</si>
  <si>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</si>
  <si>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</si>
  <si>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</si>
  <si>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</si>
  <si>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</si>
  <si>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Trzpień bezcementowy, tytanowy, prosty, bezkołnierzowy, uniwersalny, wyposażony w mechanizm stabilitacji derotacyjnej, w minimum 10 rozmiarach. W 1/3 części bliższej napylony porowatą okładziną tytanową. Eurokonus 12/14. Trzpień w wersji standard i high ofset. Wymagana dostępność: Trzpień tytanowy, anatomiczny z antywersją, pokryty na całej powierzchni hydroksyapatytem w min. 9 rozmiarach prawych i lewych w wersji standart i waryzowanej ze zmieniającym się kątem CCD i długością szyjki. Eurokonus 12/14</t>
  </si>
  <si>
    <t>szt.</t>
  </si>
  <si>
    <t>Trzpień bezcementowy, przynasadowy, short stem, tytanowy , prosty, dostępny  w minimum 10 rozmiarach, samocentrujący się w kanale, w części bliższej napylony porowatą okładziną tytanową . Trzpień w wersji standard i high ofset. Eurokonus 12/14.</t>
  </si>
  <si>
    <t>Trzpień do implantacji bezcementowej, tytanowy. Przekrój trzpienia okrągły, zaopatrzony w antyrotacyjne żeberka typu Wagner. Rozmiar determinowany przez średnicę w części bliższej od 13 do 24mm w postępie co 1 mm. Dwie wersje kąta szyjkowo-trzonowego: 125 st., 135 st. Konstrukcja trzpienia umożliwia dowolne ustawienie anty oraz retrowersji.</t>
  </si>
  <si>
    <t>Proteza rewizyjna stawu biodrowego, tytanowa, modularna. Trzpień udowy o średnicy od 14-28 mm z możliwością blokowania dystalnego. Dłudość od 120 do 260 mm. Część krętażowa w sześciu rozmiarach od 55 do 105 mm w wersji cylindrycznej oraz z rozbudowaną  częścią przyśrodkową. Łączenie na stożku Morsea za pomocą nakrętki.</t>
  </si>
  <si>
    <t>Trzpień krótki tytanowy, bezkołnierzowy, przynasadowy o zmiennej krzywiźnie przyśrodkowej i kształcie pozwalającym zachować naturalną anatomię biodra w czterech wersjach kąta szyjkowego: 140º, 137º, 129º i 127º po 12 rozmiarów dla każdej wersji. Rozpiętość offsetu dla każdej wersji wynosi 7 mm. Trzpień o przekroju trapezoidalnym posiadający w trzech płaszczyznach kształt klina, zwężający się dystalnie, w połowie długości pokryty tytanową okładziną napylaną próżniowo o rozwiniętej powierzchni (plasma spray).</t>
  </si>
  <si>
    <t>Trzpień cementowy</t>
  </si>
  <si>
    <t>Panewka antyluksacyjna typu press-fit, stalowa, cementowa</t>
  </si>
  <si>
    <t>Panewka antyluksacyjna typu press-fit, stalowa, pokryta hydroksyapatytem. Wymagana dostępność wersji rewizyjnej z uchwytami na śruby</t>
  </si>
  <si>
    <t>Panewka: typu press-fit, ze stopu tytanowego pokryta porowatą okładziną tytanową i hydroksyapatytem w wersji standard oraz wersji z pionowymi płetwami antyluksacyjnymi</t>
  </si>
  <si>
    <t>Panewka bezcementowa pokryta warstwą porowatego tantalu</t>
  </si>
  <si>
    <t>Test oznaczający poziom alfa defensyw do wykrywania około protezowego zakażenia stawów</t>
  </si>
  <si>
    <t>Śruba/zaślepka panewkowa</t>
  </si>
  <si>
    <t>Głowa metalowa o średnicy  22,2 i 28</t>
  </si>
  <si>
    <t>Głowa metalowa o średnicy,28,32,36 mm</t>
  </si>
  <si>
    <t>Głowa Biolox Delta o średnicy 28, 32 i 36mm.</t>
  </si>
  <si>
    <t>Wkładki polietylenowe</t>
  </si>
  <si>
    <t>Wkładki polietylenowe nasycone witaminą E</t>
  </si>
  <si>
    <t>Wkładki ceramiczne Biolox Delta</t>
  </si>
  <si>
    <t>Cement kostny z gentamycyną i clindamycyną 1x40g</t>
  </si>
  <si>
    <t>Zestaw do mieszania próżniowego pojedynczy</t>
  </si>
  <si>
    <t>Stalowy kosz wzmacniający dno panewki dedykowany do panewki</t>
  </si>
  <si>
    <t>Ostrza do napędu</t>
  </si>
  <si>
    <t>Panewka rewizyjna wykanana z Tantalu</t>
  </si>
  <si>
    <t>Wkładka panewkowa</t>
  </si>
  <si>
    <t>Element uzupełniający ubytki stropu Tantalowy</t>
  </si>
  <si>
    <t>Element uzupełniający ubytki dna tantalowe</t>
  </si>
  <si>
    <t>Proteza kolumny miednicy tantalowa</t>
  </si>
  <si>
    <t>Podkładka do uzupełnienia stropu tantalowa</t>
  </si>
  <si>
    <t>Koszyki rekonstrukcyjne</t>
  </si>
  <si>
    <t>Wkład CoCr do panewki Dual Mobillyty</t>
  </si>
  <si>
    <t>Czasza bipolarna z wkładką</t>
  </si>
  <si>
    <t>Wkładka polietylenowa z zabezpieczającym pierścieniem metalowym na obrąbku umożliwiająca zatrzaśnięcie dedykowanej głowy 36 mm.</t>
  </si>
  <si>
    <t>Głowa metalowa 36 mm do panewki zatrzaskowej</t>
  </si>
  <si>
    <t>Ostrze do wycięcia panewki w zabiegach rewizyjnych</t>
  </si>
  <si>
    <t>Szczotki kanałowe</t>
  </si>
  <si>
    <t>Razem</t>
  </si>
  <si>
    <t>Endoprotezy stawu kolanowego z akcesoriami oraz System poresekcyjny modularny</t>
  </si>
  <si>
    <t>Śruba krętarzowa</t>
  </si>
  <si>
    <t>Łącznik zakrzywiony</t>
  </si>
  <si>
    <t>Zaczep przezkrętarzowy</t>
  </si>
  <si>
    <t>Komponent udowy</t>
  </si>
  <si>
    <t>Element diafiajalny eliptyczny</t>
  </si>
  <si>
    <t>Głowa metalowa</t>
  </si>
  <si>
    <t>Płyta krętarzowa</t>
  </si>
  <si>
    <t>Głowa ceramiczna</t>
  </si>
  <si>
    <t>Gąbka do użyczonego hełmu</t>
  </si>
  <si>
    <t>Kaptur jednorazowy do użyczonego hełmu</t>
  </si>
  <si>
    <t>Endoproteza cementowana, kłykciowa, część udowa z chromokobaltu, anatomiczna w 8 rozmiarach, część piszczelowa tytanowa w 10 rozmiarach, wkładki z polietylenu o zwiększonej odporności na ścieranie, mocowane zatrzaskowo na całym obwodzie w wysokościach 9, 10, 12, 14, 17, 20, 23 mm. Powierzchnia protezy pokryta PMMA - substancją wspomagająca wiązanie cementu kostnego. Proteza umożliwiająca zgięcie kończyny do 155 st. Możliwość śródoperacyjnego wyboru implantu zachowującego więzadło krzyżowe lub tylnostabilizowanego. Instrumentarium w wersji do wyboru, cięcia elementu udowego z jednego przymiaru lub umożliwiające zastosowanie małoinwazyjnej techniki operacyjnej.</t>
  </si>
  <si>
    <t>Endoproteza bezcementowa, część udowa z chromokobaltu, anatomiczna, część piszczelowa wykonana z tantalu w wersji monoblok.</t>
  </si>
  <si>
    <t>Rzepka</t>
  </si>
  <si>
    <t>Endoproteza jednoprzedziałowa cementowa stawu kolanowego w wersji przyśrodkowej i bocznej. Element udowy wykonany ze stopu CoCr, element piszczelowy anatomiczny wykonany ze stopu CoCr, wkładka piszczelowa anatomiczna, niezwiązana z komponentem piszczelowym.</t>
  </si>
  <si>
    <t>Endoproteza jednoprzedziałowa bezcementowa stawu kolanowego. Element udowy wykonany ze stopu CoCr, element piszczelowy anatomiczny wykonany ze stopu CoCr, wkładka piszczelowa anatomiczna, niezwiązana z komponentem piszczelowym.</t>
  </si>
  <si>
    <t>Endoproteza jednoprzedziałowa cementowa antyalergiczna stawu kolanowego. Element udowy  wykonany ze stopu CoCr, element piszczelowy anatomiczny wykonany ze stopu CoCr, wkładka piszczelowa anatomiczna, niezwiązana z komponentem piszczelowym. Element udowy i piszczelowy pokryty TiNBN.</t>
  </si>
  <si>
    <t>Zestaw Ostrzy do kolana jednoprzedziałowego, oscylacyjne, posuwisto zwrotne, półkoliste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</si>
  <si>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rozmiarach.
Element udowy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</si>
  <si>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rozmiarach.
Element piszczelowy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</si>
  <si>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rozmiarach.
Wkładka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</si>
  <si>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rozmiarach.
Podkładka piszczelowa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</si>
  <si>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rozmiarach.
Taper Plug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</si>
  <si>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rozmiarach.
Przedłużka</t>
  </si>
  <si>
    <t>Ostrze do napędu</t>
  </si>
  <si>
    <t>Szczotka do czyszczenia kanału szpikowego</t>
  </si>
  <si>
    <t>Cement kostny z gentamycyną 1x40g</t>
  </si>
  <si>
    <t>Bateryjny zestaw do płukania</t>
  </si>
  <si>
    <t>Cement kostny 1x40</t>
  </si>
  <si>
    <t>Komponent udowy wykonany z tantalu w wersji wypełniającej kanał dalszego końca kości udoweji w wersji wypełniającejkłykcie. Komponent piszczelowywykonany z tantalu dla pełnego wypełnienia oraz w wersji częściowej</t>
  </si>
  <si>
    <t>Endoproteza cementowa: element udowy anotomiczny typu CR i PS w 6 rozmiarach standardowych i 6 rozmiarach wąskich. Element piszczelowy anatomiczny w 6 rozmiarach. Wkłdka polietylenowa typu CR i PS</t>
  </si>
  <si>
    <t>kpl.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</si>
  <si>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 KOMPLET
Komponent udowy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</si>
  <si>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Komponent diafiz. segmen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</si>
  <si>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Niemod. Kom. Seg. Piszcz.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</si>
  <si>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Artrodeza kołnierz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</si>
  <si>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Trzpień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</si>
  <si>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Wkładka piszczelowa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</si>
  <si>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Polietylenowa tuleja piszczelowa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</si>
  <si>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Polietylenowe tuleje udowe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</si>
  <si>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Jarzmo piszczelowe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</si>
  <si>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Artrodeza konektor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</si>
  <si>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Bolec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</si>
  <si>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Grot zatrzaskowy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</si>
  <si>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Śruba łącząca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</si>
  <si>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Podkładka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</si>
  <si>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Gąbka do użyczonego hełmu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</si>
  <si>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Kaptur do użyczonego hełmu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</si>
  <si>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udowej.
Test oznaczający poziom alfa defensyw do wykrywania około protezowego zakażenia stawów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</si>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</sst>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workbookViewId="0">
      <selection activeCell="E6" sqref="E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102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35" x14ac:dyDescent="0.25">
      <c r="A4" s="2">
        <v>1</v>
      </c>
      <c r="B4" s="2"/>
      <c r="C4" s="2" t="s">
        <v>15</v>
      </c>
      <c r="D4" s="8" t="s">
        <v>16</v>
      </c>
      <c r="E4" s="2"/>
      <c r="F4" s="2"/>
      <c r="G4" s="2"/>
      <c r="H4" s="2" t="s">
        <v>17</v>
      </c>
      <c r="I4" s="2"/>
      <c r="J4" s="3">
        <v>50</v>
      </c>
      <c r="K4" s="3"/>
      <c r="L4" s="3">
        <f t="shared" ref="L4:L38" si="0">K4*((100+N4)/100)</f>
        <v>0</v>
      </c>
      <c r="M4" s="3">
        <f t="shared" ref="M4:M38" si="1">J4*K4</f>
        <v>0</v>
      </c>
      <c r="N4" s="3"/>
      <c r="O4" s="3">
        <f t="shared" ref="O4:O38" si="2">J4*L4</f>
        <v>0</v>
      </c>
    </row>
    <row r="5" spans="1:15" ht="75" x14ac:dyDescent="0.25">
      <c r="A5" s="2">
        <v>2</v>
      </c>
      <c r="B5" s="2"/>
      <c r="C5" s="2" t="s">
        <v>15</v>
      </c>
      <c r="D5" s="8" t="s">
        <v>18</v>
      </c>
      <c r="E5" s="2"/>
      <c r="F5" s="2"/>
      <c r="G5" s="2"/>
      <c r="H5" s="2" t="s">
        <v>17</v>
      </c>
      <c r="I5" s="2"/>
      <c r="J5" s="3">
        <v>100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90" x14ac:dyDescent="0.25">
      <c r="A6" s="2">
        <v>3</v>
      </c>
      <c r="B6" s="2"/>
      <c r="C6" s="2" t="s">
        <v>15</v>
      </c>
      <c r="D6" s="8" t="s">
        <v>19</v>
      </c>
      <c r="E6" s="2"/>
      <c r="F6" s="2"/>
      <c r="G6" s="2"/>
      <c r="H6" s="2" t="s">
        <v>17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90" x14ac:dyDescent="0.25">
      <c r="A7" s="2">
        <v>4</v>
      </c>
      <c r="B7" s="2"/>
      <c r="C7" s="2" t="s">
        <v>15</v>
      </c>
      <c r="D7" s="8" t="s">
        <v>20</v>
      </c>
      <c r="E7" s="2"/>
      <c r="F7" s="2"/>
      <c r="G7" s="2"/>
      <c r="H7" s="2" t="s">
        <v>17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135" x14ac:dyDescent="0.25">
      <c r="A8" s="2">
        <v>5</v>
      </c>
      <c r="B8" s="2"/>
      <c r="C8" s="2" t="s">
        <v>15</v>
      </c>
      <c r="D8" s="8" t="s">
        <v>21</v>
      </c>
      <c r="E8" s="2"/>
      <c r="F8" s="2"/>
      <c r="G8" s="2"/>
      <c r="H8" s="2" t="s">
        <v>17</v>
      </c>
      <c r="I8" s="2"/>
      <c r="J8" s="3">
        <v>20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6</v>
      </c>
      <c r="B9" s="2"/>
      <c r="C9" s="2" t="s">
        <v>15</v>
      </c>
      <c r="D9" s="8" t="s">
        <v>22</v>
      </c>
      <c r="E9" s="2"/>
      <c r="F9" s="2"/>
      <c r="G9" s="2"/>
      <c r="H9" s="2" t="s">
        <v>17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7</v>
      </c>
      <c r="B10" s="2"/>
      <c r="C10" s="2" t="s">
        <v>15</v>
      </c>
      <c r="D10" s="8" t="s">
        <v>23</v>
      </c>
      <c r="E10" s="2"/>
      <c r="F10" s="2"/>
      <c r="G10" s="2"/>
      <c r="H10" s="2" t="s">
        <v>17</v>
      </c>
      <c r="I10" s="2"/>
      <c r="J10" s="3">
        <v>49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45" x14ac:dyDescent="0.25">
      <c r="A11" s="2">
        <v>8</v>
      </c>
      <c r="B11" s="2"/>
      <c r="C11" s="2" t="s">
        <v>15</v>
      </c>
      <c r="D11" s="8" t="s">
        <v>24</v>
      </c>
      <c r="E11" s="2"/>
      <c r="F11" s="2"/>
      <c r="G11" s="2"/>
      <c r="H11" s="2" t="s">
        <v>17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45" x14ac:dyDescent="0.25">
      <c r="A12" s="2">
        <v>9</v>
      </c>
      <c r="B12" s="2"/>
      <c r="C12" s="2" t="s">
        <v>15</v>
      </c>
      <c r="D12" s="8" t="s">
        <v>25</v>
      </c>
      <c r="E12" s="2"/>
      <c r="F12" s="2"/>
      <c r="G12" s="2"/>
      <c r="H12" s="2" t="s">
        <v>17</v>
      </c>
      <c r="I12" s="2"/>
      <c r="J12" s="3">
        <v>40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15</v>
      </c>
      <c r="D13" s="8" t="s">
        <v>26</v>
      </c>
      <c r="E13" s="2"/>
      <c r="F13" s="2"/>
      <c r="G13" s="2"/>
      <c r="H13" s="2" t="s">
        <v>17</v>
      </c>
      <c r="I13" s="2"/>
      <c r="J13" s="3">
        <v>20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30" x14ac:dyDescent="0.25">
      <c r="A14" s="2">
        <v>11</v>
      </c>
      <c r="B14" s="2"/>
      <c r="C14" s="2" t="s">
        <v>15</v>
      </c>
      <c r="D14" s="8" t="s">
        <v>27</v>
      </c>
      <c r="E14" s="2"/>
      <c r="F14" s="2"/>
      <c r="G14" s="2"/>
      <c r="H14" s="2" t="s">
        <v>17</v>
      </c>
      <c r="I14" s="2"/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15</v>
      </c>
      <c r="D15" s="8" t="s">
        <v>28</v>
      </c>
      <c r="E15" s="2"/>
      <c r="F15" s="2"/>
      <c r="G15" s="2"/>
      <c r="H15" s="2" t="s">
        <v>17</v>
      </c>
      <c r="I15" s="2"/>
      <c r="J15" s="3">
        <v>20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15</v>
      </c>
      <c r="D16" s="8" t="s">
        <v>29</v>
      </c>
      <c r="E16" s="2"/>
      <c r="F16" s="2"/>
      <c r="G16" s="2"/>
      <c r="H16" s="2" t="s">
        <v>17</v>
      </c>
      <c r="I16" s="2"/>
      <c r="J16" s="3">
        <v>110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14</v>
      </c>
      <c r="B17" s="2"/>
      <c r="C17" s="2" t="s">
        <v>15</v>
      </c>
      <c r="D17" s="8" t="s">
        <v>30</v>
      </c>
      <c r="E17" s="2"/>
      <c r="F17" s="2"/>
      <c r="G17" s="2"/>
      <c r="H17" s="2" t="s">
        <v>17</v>
      </c>
      <c r="I17" s="2"/>
      <c r="J17" s="3">
        <v>20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15</v>
      </c>
      <c r="B18" s="2"/>
      <c r="C18" s="2" t="s">
        <v>15</v>
      </c>
      <c r="D18" s="8" t="s">
        <v>31</v>
      </c>
      <c r="E18" s="2"/>
      <c r="F18" s="2"/>
      <c r="G18" s="2"/>
      <c r="H18" s="2" t="s">
        <v>17</v>
      </c>
      <c r="I18" s="2"/>
      <c r="J18" s="3">
        <v>25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16</v>
      </c>
      <c r="B19" s="2"/>
      <c r="C19" s="2" t="s">
        <v>15</v>
      </c>
      <c r="D19" s="8" t="s">
        <v>32</v>
      </c>
      <c r="E19" s="2"/>
      <c r="F19" s="2"/>
      <c r="G19" s="2"/>
      <c r="H19" s="2" t="s">
        <v>17</v>
      </c>
      <c r="I19" s="2"/>
      <c r="J19" s="3">
        <v>50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17</v>
      </c>
      <c r="B20" s="2"/>
      <c r="C20" s="2" t="s">
        <v>15</v>
      </c>
      <c r="D20" s="8" t="s">
        <v>33</v>
      </c>
      <c r="E20" s="2"/>
      <c r="F20" s="2"/>
      <c r="G20" s="2"/>
      <c r="H20" s="2" t="s">
        <v>17</v>
      </c>
      <c r="I20" s="2"/>
      <c r="J20" s="3">
        <v>100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x14ac:dyDescent="0.25">
      <c r="A21" s="2">
        <v>18</v>
      </c>
      <c r="B21" s="2"/>
      <c r="C21" s="2" t="s">
        <v>15</v>
      </c>
      <c r="D21" s="8" t="s">
        <v>34</v>
      </c>
      <c r="E21" s="2"/>
      <c r="F21" s="2"/>
      <c r="G21" s="2"/>
      <c r="H21" s="2" t="s">
        <v>17</v>
      </c>
      <c r="I21" s="2"/>
      <c r="J21" s="3">
        <v>10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19</v>
      </c>
      <c r="B22" s="2"/>
      <c r="C22" s="2" t="s">
        <v>15</v>
      </c>
      <c r="D22" s="8" t="s">
        <v>35</v>
      </c>
      <c r="E22" s="2"/>
      <c r="F22" s="2"/>
      <c r="G22" s="2"/>
      <c r="H22" s="2" t="s">
        <v>17</v>
      </c>
      <c r="I22" s="2"/>
      <c r="J22" s="3">
        <v>10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x14ac:dyDescent="0.25">
      <c r="A23" s="2">
        <v>20</v>
      </c>
      <c r="B23" s="2"/>
      <c r="C23" s="2" t="s">
        <v>15</v>
      </c>
      <c r="D23" s="8" t="s">
        <v>36</v>
      </c>
      <c r="E23" s="2"/>
      <c r="F23" s="2"/>
      <c r="G23" s="2"/>
      <c r="H23" s="2" t="s">
        <v>17</v>
      </c>
      <c r="I23" s="2"/>
      <c r="J23" s="3">
        <v>10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30" x14ac:dyDescent="0.25">
      <c r="A24" s="2">
        <v>21</v>
      </c>
      <c r="B24" s="2"/>
      <c r="C24" s="2" t="s">
        <v>15</v>
      </c>
      <c r="D24" s="8" t="s">
        <v>37</v>
      </c>
      <c r="E24" s="2"/>
      <c r="F24" s="2"/>
      <c r="G24" s="2"/>
      <c r="H24" s="2" t="s">
        <v>17</v>
      </c>
      <c r="I24" s="2"/>
      <c r="J24" s="3">
        <v>1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x14ac:dyDescent="0.25">
      <c r="A25" s="2">
        <v>22</v>
      </c>
      <c r="B25" s="2"/>
      <c r="C25" s="2" t="s">
        <v>15</v>
      </c>
      <c r="D25" s="8" t="s">
        <v>38</v>
      </c>
      <c r="E25" s="2"/>
      <c r="F25" s="2"/>
      <c r="G25" s="2"/>
      <c r="H25" s="2" t="s">
        <v>17</v>
      </c>
      <c r="I25" s="2"/>
      <c r="J25" s="3">
        <v>100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x14ac:dyDescent="0.25">
      <c r="A26" s="2">
        <v>23</v>
      </c>
      <c r="B26" s="2"/>
      <c r="C26" s="2" t="s">
        <v>15</v>
      </c>
      <c r="D26" s="8" t="s">
        <v>39</v>
      </c>
      <c r="E26" s="2"/>
      <c r="F26" s="2"/>
      <c r="G26" s="2"/>
      <c r="H26" s="2" t="s">
        <v>17</v>
      </c>
      <c r="I26" s="2"/>
      <c r="J26" s="3">
        <v>1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x14ac:dyDescent="0.25">
      <c r="A27" s="2">
        <v>24</v>
      </c>
      <c r="B27" s="2"/>
      <c r="C27" s="2" t="s">
        <v>15</v>
      </c>
      <c r="D27" s="8" t="s">
        <v>40</v>
      </c>
      <c r="E27" s="2"/>
      <c r="F27" s="2"/>
      <c r="G27" s="2"/>
      <c r="H27" s="2" t="s">
        <v>17</v>
      </c>
      <c r="I27" s="2"/>
      <c r="J27" s="3">
        <v>1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x14ac:dyDescent="0.25">
      <c r="A28" s="2">
        <v>25</v>
      </c>
      <c r="B28" s="2"/>
      <c r="C28" s="2" t="s">
        <v>15</v>
      </c>
      <c r="D28" s="8" t="s">
        <v>41</v>
      </c>
      <c r="E28" s="2"/>
      <c r="F28" s="2"/>
      <c r="G28" s="2"/>
      <c r="H28" s="2" t="s">
        <v>17</v>
      </c>
      <c r="I28" s="2"/>
      <c r="J28" s="3">
        <v>1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26</v>
      </c>
      <c r="B29" s="2"/>
      <c r="C29" s="2" t="s">
        <v>15</v>
      </c>
      <c r="D29" s="8" t="s">
        <v>42</v>
      </c>
      <c r="E29" s="2"/>
      <c r="F29" s="2"/>
      <c r="G29" s="2"/>
      <c r="H29" s="2" t="s">
        <v>17</v>
      </c>
      <c r="I29" s="2"/>
      <c r="J29" s="3">
        <v>1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27</v>
      </c>
      <c r="B30" s="2"/>
      <c r="C30" s="2" t="s">
        <v>15</v>
      </c>
      <c r="D30" s="8" t="s">
        <v>43</v>
      </c>
      <c r="E30" s="2"/>
      <c r="F30" s="2"/>
      <c r="G30" s="2"/>
      <c r="H30" s="2" t="s">
        <v>17</v>
      </c>
      <c r="I30" s="2"/>
      <c r="J30" s="3">
        <v>1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15</v>
      </c>
      <c r="D31" s="8" t="s">
        <v>44</v>
      </c>
      <c r="E31" s="2"/>
      <c r="F31" s="2"/>
      <c r="G31" s="2"/>
      <c r="H31" s="2" t="s">
        <v>17</v>
      </c>
      <c r="I31" s="2"/>
      <c r="J31" s="3">
        <v>1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29</v>
      </c>
      <c r="B32" s="2"/>
      <c r="C32" s="2" t="s">
        <v>15</v>
      </c>
      <c r="D32" s="8" t="s">
        <v>45</v>
      </c>
      <c r="E32" s="2"/>
      <c r="F32" s="2"/>
      <c r="G32" s="2"/>
      <c r="H32" s="2" t="s">
        <v>17</v>
      </c>
      <c r="I32" s="2"/>
      <c r="J32" s="3">
        <v>1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x14ac:dyDescent="0.25">
      <c r="A33" s="2">
        <v>30</v>
      </c>
      <c r="B33" s="2"/>
      <c r="C33" s="2" t="s">
        <v>15</v>
      </c>
      <c r="D33" s="8" t="s">
        <v>46</v>
      </c>
      <c r="E33" s="2"/>
      <c r="F33" s="2"/>
      <c r="G33" s="2"/>
      <c r="H33" s="2" t="s">
        <v>17</v>
      </c>
      <c r="I33" s="2"/>
      <c r="J33" s="3">
        <v>1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x14ac:dyDescent="0.25">
      <c r="A34" s="2">
        <v>31</v>
      </c>
      <c r="B34" s="2"/>
      <c r="C34" s="2" t="s">
        <v>15</v>
      </c>
      <c r="D34" s="8" t="s">
        <v>47</v>
      </c>
      <c r="E34" s="2"/>
      <c r="F34" s="2"/>
      <c r="G34" s="2"/>
      <c r="H34" s="2" t="s">
        <v>17</v>
      </c>
      <c r="I34" s="2"/>
      <c r="J34" s="3">
        <v>30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ht="45" x14ac:dyDescent="0.25">
      <c r="A35" s="2">
        <v>32</v>
      </c>
      <c r="B35" s="2"/>
      <c r="C35" s="2" t="s">
        <v>15</v>
      </c>
      <c r="D35" s="8" t="s">
        <v>48</v>
      </c>
      <c r="E35" s="2"/>
      <c r="F35" s="2"/>
      <c r="G35" s="2"/>
      <c r="H35" s="2" t="s">
        <v>17</v>
      </c>
      <c r="I35" s="2"/>
      <c r="J35" s="3">
        <v>1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x14ac:dyDescent="0.25">
      <c r="A36" s="2">
        <v>33</v>
      </c>
      <c r="B36" s="2"/>
      <c r="C36" s="2" t="s">
        <v>15</v>
      </c>
      <c r="D36" s="8" t="s">
        <v>49</v>
      </c>
      <c r="E36" s="2"/>
      <c r="F36" s="2"/>
      <c r="G36" s="2"/>
      <c r="H36" s="2" t="s">
        <v>17</v>
      </c>
      <c r="I36" s="2"/>
      <c r="J36" s="3">
        <v>1</v>
      </c>
      <c r="K36" s="3"/>
      <c r="L36" s="3">
        <f t="shared" si="0"/>
        <v>0</v>
      </c>
      <c r="M36" s="3">
        <f t="shared" si="1"/>
        <v>0</v>
      </c>
      <c r="N36" s="3"/>
      <c r="O36" s="3">
        <f t="shared" si="2"/>
        <v>0</v>
      </c>
    </row>
    <row r="37" spans="1:16" x14ac:dyDescent="0.25">
      <c r="A37" s="2">
        <v>34</v>
      </c>
      <c r="B37" s="2"/>
      <c r="C37" s="2" t="s">
        <v>15</v>
      </c>
      <c r="D37" s="8" t="s">
        <v>50</v>
      </c>
      <c r="E37" s="2"/>
      <c r="F37" s="2"/>
      <c r="G37" s="2"/>
      <c r="H37" s="2" t="s">
        <v>17</v>
      </c>
      <c r="I37" s="2"/>
      <c r="J37" s="3">
        <v>10</v>
      </c>
      <c r="K37" s="3"/>
      <c r="L37" s="3">
        <f t="shared" si="0"/>
        <v>0</v>
      </c>
      <c r="M37" s="3">
        <f t="shared" si="1"/>
        <v>0</v>
      </c>
      <c r="N37" s="3"/>
      <c r="O37" s="3">
        <f t="shared" si="2"/>
        <v>0</v>
      </c>
    </row>
    <row r="38" spans="1:16" x14ac:dyDescent="0.25">
      <c r="A38" s="2">
        <v>35</v>
      </c>
      <c r="B38" s="2"/>
      <c r="C38" s="2" t="s">
        <v>15</v>
      </c>
      <c r="D38" s="8" t="s">
        <v>51</v>
      </c>
      <c r="E38" s="2"/>
      <c r="F38" s="2"/>
      <c r="G38" s="2"/>
      <c r="H38" s="2" t="s">
        <v>17</v>
      </c>
      <c r="I38" s="2"/>
      <c r="J38" s="3">
        <v>1</v>
      </c>
      <c r="K38" s="3"/>
      <c r="L38" s="3">
        <f t="shared" si="0"/>
        <v>0</v>
      </c>
      <c r="M38" s="3">
        <f t="shared" si="1"/>
        <v>0</v>
      </c>
      <c r="N38" s="3"/>
      <c r="O38" s="3">
        <f t="shared" si="2"/>
        <v>0</v>
      </c>
    </row>
    <row r="39" spans="1:16" x14ac:dyDescent="0.25">
      <c r="I39" t="s">
        <v>52</v>
      </c>
      <c r="J39" s="3"/>
      <c r="K39" s="3"/>
      <c r="L39" s="3"/>
      <c r="M39" s="3">
        <f>SUM(M4:M38)</f>
        <v>0</v>
      </c>
      <c r="N39" s="3"/>
      <c r="O39" s="3">
        <f>SUM(O4:O38)</f>
        <v>0</v>
      </c>
      <c r="P39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opLeftCell="A4" workbookViewId="0">
      <selection activeCell="I13" sqref="I13:I1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53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102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36</v>
      </c>
      <c r="B4" s="2"/>
      <c r="C4" s="2" t="s">
        <v>15</v>
      </c>
      <c r="D4" s="8" t="s">
        <v>54</v>
      </c>
      <c r="E4" s="2"/>
      <c r="F4" s="2"/>
      <c r="G4" s="2"/>
      <c r="H4" s="2" t="s">
        <v>17</v>
      </c>
      <c r="I4" s="2"/>
      <c r="J4" s="3">
        <v>1</v>
      </c>
      <c r="K4" s="3"/>
      <c r="L4" s="3">
        <f t="shared" ref="L4:L35" si="0">K4*((100+N4)/100)</f>
        <v>0</v>
      </c>
      <c r="M4" s="3">
        <f t="shared" ref="M4:M35" si="1">J4*K4</f>
        <v>0</v>
      </c>
      <c r="N4" s="3"/>
      <c r="O4" s="3">
        <f t="shared" ref="O4:O35" si="2">J4*L4</f>
        <v>0</v>
      </c>
    </row>
    <row r="5" spans="1:15" x14ac:dyDescent="0.25">
      <c r="A5" s="2">
        <v>37</v>
      </c>
      <c r="B5" s="2"/>
      <c r="C5" s="2" t="s">
        <v>15</v>
      </c>
      <c r="D5" s="8" t="s">
        <v>55</v>
      </c>
      <c r="E5" s="2"/>
      <c r="F5" s="2"/>
      <c r="G5" s="2"/>
      <c r="H5" s="2" t="s">
        <v>17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38</v>
      </c>
      <c r="B6" s="2"/>
      <c r="C6" s="2" t="s">
        <v>15</v>
      </c>
      <c r="D6" s="8" t="s">
        <v>56</v>
      </c>
      <c r="E6" s="2"/>
      <c r="F6" s="2"/>
      <c r="G6" s="2"/>
      <c r="H6" s="2" t="s">
        <v>17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39</v>
      </c>
      <c r="B7" s="2"/>
      <c r="C7" s="2" t="s">
        <v>15</v>
      </c>
      <c r="D7" s="8" t="s">
        <v>22</v>
      </c>
      <c r="E7" s="2"/>
      <c r="F7" s="2"/>
      <c r="G7" s="2"/>
      <c r="H7" s="2" t="s">
        <v>17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40</v>
      </c>
      <c r="B8" s="2"/>
      <c r="C8" s="2" t="s">
        <v>15</v>
      </c>
      <c r="D8" s="8" t="s">
        <v>57</v>
      </c>
      <c r="E8" s="2"/>
      <c r="F8" s="2"/>
      <c r="G8" s="2"/>
      <c r="H8" s="2" t="s">
        <v>17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41</v>
      </c>
      <c r="B9" s="2"/>
      <c r="C9" s="2" t="s">
        <v>15</v>
      </c>
      <c r="D9" s="8" t="s">
        <v>58</v>
      </c>
      <c r="E9" s="2"/>
      <c r="F9" s="2"/>
      <c r="G9" s="2"/>
      <c r="H9" s="2" t="s">
        <v>17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42</v>
      </c>
      <c r="B10" s="2"/>
      <c r="C10" s="2" t="s">
        <v>15</v>
      </c>
      <c r="D10" s="8" t="s">
        <v>59</v>
      </c>
      <c r="E10" s="2"/>
      <c r="F10" s="2"/>
      <c r="G10" s="2"/>
      <c r="H10" s="2" t="s">
        <v>17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43</v>
      </c>
      <c r="B11" s="2"/>
      <c r="C11" s="2" t="s">
        <v>15</v>
      </c>
      <c r="D11" s="8" t="s">
        <v>60</v>
      </c>
      <c r="E11" s="2"/>
      <c r="F11" s="2"/>
      <c r="G11" s="2"/>
      <c r="H11" s="2" t="s">
        <v>17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44</v>
      </c>
      <c r="B12" s="2"/>
      <c r="C12" s="2" t="s">
        <v>15</v>
      </c>
      <c r="D12" s="8" t="s">
        <v>61</v>
      </c>
      <c r="E12" s="2"/>
      <c r="F12" s="2"/>
      <c r="G12" s="2"/>
      <c r="H12" s="2" t="s">
        <v>17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45</v>
      </c>
      <c r="B13" s="2"/>
      <c r="C13" s="2" t="s">
        <v>15</v>
      </c>
      <c r="D13" s="8" t="s">
        <v>62</v>
      </c>
      <c r="E13" s="2"/>
      <c r="F13" s="2"/>
      <c r="G13" s="2"/>
      <c r="H13" s="2" t="s">
        <v>17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46</v>
      </c>
      <c r="B14" s="2"/>
      <c r="C14" s="2" t="s">
        <v>15</v>
      </c>
      <c r="D14" s="8" t="s">
        <v>63</v>
      </c>
      <c r="E14" s="2"/>
      <c r="F14" s="2"/>
      <c r="G14" s="2"/>
      <c r="H14" s="2" t="s">
        <v>17</v>
      </c>
      <c r="I14" s="2"/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195" x14ac:dyDescent="0.25">
      <c r="A15" s="2">
        <v>47</v>
      </c>
      <c r="B15" s="2"/>
      <c r="C15" s="2" t="s">
        <v>15</v>
      </c>
      <c r="D15" s="8" t="s">
        <v>64</v>
      </c>
      <c r="E15" s="2"/>
      <c r="F15" s="2"/>
      <c r="G15" s="2"/>
      <c r="H15" s="2" t="s">
        <v>17</v>
      </c>
      <c r="I15" s="2"/>
      <c r="J15" s="3">
        <v>120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45" x14ac:dyDescent="0.25">
      <c r="A16" s="2">
        <v>48</v>
      </c>
      <c r="B16" s="2"/>
      <c r="C16" s="2" t="s">
        <v>15</v>
      </c>
      <c r="D16" s="8" t="s">
        <v>65</v>
      </c>
      <c r="E16" s="2"/>
      <c r="F16" s="2"/>
      <c r="G16" s="2"/>
      <c r="H16" s="2" t="s">
        <v>17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49</v>
      </c>
      <c r="B17" s="2"/>
      <c r="C17" s="2" t="s">
        <v>15</v>
      </c>
      <c r="D17" s="8" t="s">
        <v>66</v>
      </c>
      <c r="E17" s="2"/>
      <c r="F17" s="2"/>
      <c r="G17" s="2"/>
      <c r="H17" s="2" t="s">
        <v>17</v>
      </c>
      <c r="I17" s="2"/>
      <c r="J17" s="3">
        <v>1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ht="75" x14ac:dyDescent="0.25">
      <c r="A18" s="2">
        <v>50</v>
      </c>
      <c r="B18" s="2"/>
      <c r="C18" s="2" t="s">
        <v>15</v>
      </c>
      <c r="D18" s="8" t="s">
        <v>67</v>
      </c>
      <c r="E18" s="2"/>
      <c r="F18" s="2"/>
      <c r="G18" s="2"/>
      <c r="H18" s="2" t="s">
        <v>17</v>
      </c>
      <c r="I18" s="2"/>
      <c r="J18" s="3">
        <v>10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ht="75" x14ac:dyDescent="0.25">
      <c r="A19" s="2">
        <v>51</v>
      </c>
      <c r="B19" s="2"/>
      <c r="C19" s="2" t="s">
        <v>15</v>
      </c>
      <c r="D19" s="8" t="s">
        <v>68</v>
      </c>
      <c r="E19" s="2"/>
      <c r="F19" s="2"/>
      <c r="G19" s="2"/>
      <c r="H19" s="2" t="s">
        <v>17</v>
      </c>
      <c r="I19" s="2"/>
      <c r="J19" s="3">
        <v>1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ht="90" x14ac:dyDescent="0.25">
      <c r="A20" s="2">
        <v>52</v>
      </c>
      <c r="B20" s="2"/>
      <c r="C20" s="2" t="s">
        <v>15</v>
      </c>
      <c r="D20" s="8" t="s">
        <v>69</v>
      </c>
      <c r="E20" s="2"/>
      <c r="F20" s="2"/>
      <c r="G20" s="2"/>
      <c r="H20" s="2" t="s">
        <v>17</v>
      </c>
      <c r="I20" s="2"/>
      <c r="J20" s="3">
        <v>20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ht="30" x14ac:dyDescent="0.25">
      <c r="A21" s="2">
        <v>53</v>
      </c>
      <c r="B21" s="2"/>
      <c r="C21" s="2" t="s">
        <v>15</v>
      </c>
      <c r="D21" s="8" t="s">
        <v>70</v>
      </c>
      <c r="E21" s="2"/>
      <c r="F21" s="2"/>
      <c r="G21" s="2"/>
      <c r="H21" s="2" t="s">
        <v>17</v>
      </c>
      <c r="I21" s="2"/>
      <c r="J21" s="3">
        <v>1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ht="210" x14ac:dyDescent="0.25">
      <c r="A22" s="2">
        <v>54</v>
      </c>
      <c r="B22" s="2"/>
      <c r="C22" s="2" t="s">
        <v>15</v>
      </c>
      <c r="D22" s="8" t="s">
        <v>71</v>
      </c>
      <c r="E22" s="2"/>
      <c r="F22" s="2"/>
      <c r="G22" s="2"/>
      <c r="H22" s="2" t="s">
        <v>17</v>
      </c>
      <c r="I22" s="2"/>
      <c r="J22" s="3">
        <v>1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ht="210" x14ac:dyDescent="0.25">
      <c r="A23" s="2">
        <v>55</v>
      </c>
      <c r="B23" s="2"/>
      <c r="C23" s="2" t="s">
        <v>15</v>
      </c>
      <c r="D23" s="8" t="s">
        <v>72</v>
      </c>
      <c r="E23" s="2"/>
      <c r="F23" s="2"/>
      <c r="G23" s="2"/>
      <c r="H23" s="2" t="s">
        <v>17</v>
      </c>
      <c r="I23" s="2"/>
      <c r="J23" s="3">
        <v>1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210" x14ac:dyDescent="0.25">
      <c r="A24" s="2">
        <v>56</v>
      </c>
      <c r="B24" s="2"/>
      <c r="C24" s="2" t="s">
        <v>15</v>
      </c>
      <c r="D24" s="8" t="s">
        <v>73</v>
      </c>
      <c r="E24" s="2"/>
      <c r="F24" s="2"/>
      <c r="G24" s="2"/>
      <c r="H24" s="2" t="s">
        <v>17</v>
      </c>
      <c r="I24" s="2"/>
      <c r="J24" s="3">
        <v>1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210" x14ac:dyDescent="0.25">
      <c r="A25" s="2">
        <v>57</v>
      </c>
      <c r="B25" s="2"/>
      <c r="C25" s="2" t="s">
        <v>15</v>
      </c>
      <c r="D25" s="8" t="s">
        <v>74</v>
      </c>
      <c r="E25" s="2"/>
      <c r="F25" s="2"/>
      <c r="G25" s="2"/>
      <c r="H25" s="2" t="s">
        <v>17</v>
      </c>
      <c r="I25" s="2"/>
      <c r="J25" s="3">
        <v>1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210" x14ac:dyDescent="0.25">
      <c r="A26" s="2">
        <v>58</v>
      </c>
      <c r="B26" s="2"/>
      <c r="C26" s="2" t="s">
        <v>15</v>
      </c>
      <c r="D26" s="8" t="s">
        <v>75</v>
      </c>
      <c r="E26" s="2"/>
      <c r="F26" s="2"/>
      <c r="G26" s="2"/>
      <c r="H26" s="2" t="s">
        <v>17</v>
      </c>
      <c r="I26" s="2"/>
      <c r="J26" s="3">
        <v>1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ht="210" x14ac:dyDescent="0.25">
      <c r="A27" s="2">
        <v>59</v>
      </c>
      <c r="B27" s="2"/>
      <c r="C27" s="2" t="s">
        <v>15</v>
      </c>
      <c r="D27" s="8" t="s">
        <v>76</v>
      </c>
      <c r="E27" s="2"/>
      <c r="F27" s="2"/>
      <c r="G27" s="2"/>
      <c r="H27" s="2" t="s">
        <v>17</v>
      </c>
      <c r="I27" s="2"/>
      <c r="J27" s="3">
        <v>1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x14ac:dyDescent="0.25">
      <c r="A28" s="2">
        <v>60</v>
      </c>
      <c r="B28" s="2"/>
      <c r="C28" s="2" t="s">
        <v>15</v>
      </c>
      <c r="D28" s="8" t="s">
        <v>77</v>
      </c>
      <c r="E28" s="2"/>
      <c r="F28" s="2"/>
      <c r="G28" s="2"/>
      <c r="H28" s="2" t="s">
        <v>17</v>
      </c>
      <c r="I28" s="2"/>
      <c r="J28" s="3">
        <v>50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61</v>
      </c>
      <c r="B29" s="2"/>
      <c r="C29" s="2" t="s">
        <v>15</v>
      </c>
      <c r="D29" s="8" t="s">
        <v>78</v>
      </c>
      <c r="E29" s="2"/>
      <c r="F29" s="2"/>
      <c r="G29" s="2"/>
      <c r="H29" s="2" t="s">
        <v>17</v>
      </c>
      <c r="I29" s="2"/>
      <c r="J29" s="3">
        <v>1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62</v>
      </c>
      <c r="B30" s="2"/>
      <c r="C30" s="2" t="s">
        <v>15</v>
      </c>
      <c r="D30" s="8" t="s">
        <v>79</v>
      </c>
      <c r="E30" s="2"/>
      <c r="F30" s="2"/>
      <c r="G30" s="2"/>
      <c r="H30" s="2" t="s">
        <v>17</v>
      </c>
      <c r="I30" s="2"/>
      <c r="J30" s="3">
        <v>75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63</v>
      </c>
      <c r="B31" s="2"/>
      <c r="C31" s="2" t="s">
        <v>15</v>
      </c>
      <c r="D31" s="8" t="s">
        <v>35</v>
      </c>
      <c r="E31" s="2"/>
      <c r="F31" s="2"/>
      <c r="G31" s="2"/>
      <c r="H31" s="2" t="s">
        <v>17</v>
      </c>
      <c r="I31" s="2"/>
      <c r="J31" s="3">
        <v>10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64</v>
      </c>
      <c r="B32" s="2"/>
      <c r="C32" s="2" t="s">
        <v>15</v>
      </c>
      <c r="D32" s="8" t="s">
        <v>80</v>
      </c>
      <c r="E32" s="2"/>
      <c r="F32" s="2"/>
      <c r="G32" s="2"/>
      <c r="H32" s="2" t="s">
        <v>17</v>
      </c>
      <c r="I32" s="2"/>
      <c r="J32" s="3">
        <v>160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5" x14ac:dyDescent="0.25">
      <c r="A33" s="2">
        <v>65</v>
      </c>
      <c r="B33" s="2"/>
      <c r="C33" s="2" t="s">
        <v>15</v>
      </c>
      <c r="D33" s="8" t="s">
        <v>36</v>
      </c>
      <c r="E33" s="2"/>
      <c r="F33" s="2"/>
      <c r="G33" s="2"/>
      <c r="H33" s="2" t="s">
        <v>17</v>
      </c>
      <c r="I33" s="2"/>
      <c r="J33" s="3">
        <v>160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5" x14ac:dyDescent="0.25">
      <c r="A34" s="2">
        <v>66</v>
      </c>
      <c r="B34" s="2"/>
      <c r="C34" s="2" t="s">
        <v>15</v>
      </c>
      <c r="D34" s="8" t="s">
        <v>81</v>
      </c>
      <c r="E34" s="2"/>
      <c r="F34" s="2"/>
      <c r="G34" s="2"/>
      <c r="H34" s="2" t="s">
        <v>17</v>
      </c>
      <c r="I34" s="2"/>
      <c r="J34" s="3">
        <v>5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5" ht="60" x14ac:dyDescent="0.25">
      <c r="A35" s="2">
        <v>67</v>
      </c>
      <c r="B35" s="2"/>
      <c r="C35" s="2" t="s">
        <v>15</v>
      </c>
      <c r="D35" s="8" t="s">
        <v>82</v>
      </c>
      <c r="E35" s="2"/>
      <c r="F35" s="2"/>
      <c r="G35" s="2"/>
      <c r="H35" s="2" t="s">
        <v>17</v>
      </c>
      <c r="I35" s="2"/>
      <c r="J35" s="3">
        <v>1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5" ht="60" x14ac:dyDescent="0.25">
      <c r="A36" s="2">
        <v>68</v>
      </c>
      <c r="B36" s="2"/>
      <c r="C36" s="2" t="s">
        <v>15</v>
      </c>
      <c r="D36" s="8" t="s">
        <v>83</v>
      </c>
      <c r="E36" s="2"/>
      <c r="F36" s="2"/>
      <c r="G36" s="2"/>
      <c r="H36" s="2" t="s">
        <v>84</v>
      </c>
      <c r="I36" s="2"/>
      <c r="J36" s="3">
        <v>10</v>
      </c>
      <c r="K36" s="3"/>
      <c r="L36" s="3">
        <f t="shared" ref="L36:L53" si="3">K36*((100+N36)/100)</f>
        <v>0</v>
      </c>
      <c r="M36" s="3">
        <f t="shared" ref="M36:M53" si="4">J36*K36</f>
        <v>0</v>
      </c>
      <c r="N36" s="3"/>
      <c r="O36" s="3">
        <f t="shared" ref="O36:O53" si="5">J36*L36</f>
        <v>0</v>
      </c>
    </row>
    <row r="37" spans="1:15" ht="120" x14ac:dyDescent="0.25">
      <c r="A37" s="2">
        <v>69</v>
      </c>
      <c r="B37" s="2"/>
      <c r="C37" s="2" t="s">
        <v>15</v>
      </c>
      <c r="D37" s="8" t="s">
        <v>85</v>
      </c>
      <c r="E37" s="2"/>
      <c r="F37" s="2"/>
      <c r="G37" s="2"/>
      <c r="H37" s="2" t="s">
        <v>17</v>
      </c>
      <c r="I37" s="2"/>
      <c r="J37" s="3">
        <v>1</v>
      </c>
      <c r="K37" s="3"/>
      <c r="L37" s="3">
        <f t="shared" si="3"/>
        <v>0</v>
      </c>
      <c r="M37" s="3">
        <f t="shared" si="4"/>
        <v>0</v>
      </c>
      <c r="N37" s="3"/>
      <c r="O37" s="3">
        <f t="shared" si="5"/>
        <v>0</v>
      </c>
    </row>
    <row r="38" spans="1:15" ht="120" x14ac:dyDescent="0.25">
      <c r="A38" s="2">
        <v>70</v>
      </c>
      <c r="B38" s="2"/>
      <c r="C38" s="2" t="s">
        <v>15</v>
      </c>
      <c r="D38" s="8" t="s">
        <v>86</v>
      </c>
      <c r="E38" s="2"/>
      <c r="F38" s="2"/>
      <c r="G38" s="2"/>
      <c r="H38" s="2" t="s">
        <v>17</v>
      </c>
      <c r="I38" s="2"/>
      <c r="J38" s="3">
        <v>1</v>
      </c>
      <c r="K38" s="3"/>
      <c r="L38" s="3">
        <f t="shared" si="3"/>
        <v>0</v>
      </c>
      <c r="M38" s="3">
        <f t="shared" si="4"/>
        <v>0</v>
      </c>
      <c r="N38" s="3"/>
      <c r="O38" s="3">
        <f t="shared" si="5"/>
        <v>0</v>
      </c>
    </row>
    <row r="39" spans="1:15" ht="120" x14ac:dyDescent="0.25">
      <c r="A39" s="2">
        <v>71</v>
      </c>
      <c r="B39" s="2"/>
      <c r="C39" s="2" t="s">
        <v>15</v>
      </c>
      <c r="D39" s="8" t="s">
        <v>87</v>
      </c>
      <c r="E39" s="2"/>
      <c r="F39" s="2"/>
      <c r="G39" s="2"/>
      <c r="H39" s="2" t="s">
        <v>17</v>
      </c>
      <c r="I39" s="2"/>
      <c r="J39" s="3">
        <v>1</v>
      </c>
      <c r="K39" s="3"/>
      <c r="L39" s="3">
        <f t="shared" si="3"/>
        <v>0</v>
      </c>
      <c r="M39" s="3">
        <f t="shared" si="4"/>
        <v>0</v>
      </c>
      <c r="N39" s="3"/>
      <c r="O39" s="3">
        <f t="shared" si="5"/>
        <v>0</v>
      </c>
    </row>
    <row r="40" spans="1:15" ht="120" x14ac:dyDescent="0.25">
      <c r="A40" s="2">
        <v>72</v>
      </c>
      <c r="B40" s="2"/>
      <c r="C40" s="2" t="s">
        <v>15</v>
      </c>
      <c r="D40" s="8" t="s">
        <v>88</v>
      </c>
      <c r="E40" s="2"/>
      <c r="F40" s="2"/>
      <c r="G40" s="2"/>
      <c r="H40" s="2" t="s">
        <v>17</v>
      </c>
      <c r="I40" s="2"/>
      <c r="J40" s="3">
        <v>1</v>
      </c>
      <c r="K40" s="3"/>
      <c r="L40" s="3">
        <f t="shared" si="3"/>
        <v>0</v>
      </c>
      <c r="M40" s="3">
        <f t="shared" si="4"/>
        <v>0</v>
      </c>
      <c r="N40" s="3"/>
      <c r="O40" s="3">
        <f t="shared" si="5"/>
        <v>0</v>
      </c>
    </row>
    <row r="41" spans="1:15" ht="120" x14ac:dyDescent="0.25">
      <c r="A41" s="2">
        <v>73</v>
      </c>
      <c r="B41" s="2"/>
      <c r="C41" s="2" t="s">
        <v>15</v>
      </c>
      <c r="D41" s="8" t="s">
        <v>89</v>
      </c>
      <c r="E41" s="2"/>
      <c r="F41" s="2"/>
      <c r="G41" s="2"/>
      <c r="H41" s="2" t="s">
        <v>17</v>
      </c>
      <c r="I41" s="2"/>
      <c r="J41" s="3">
        <v>1</v>
      </c>
      <c r="K41" s="3"/>
      <c r="L41" s="3">
        <f t="shared" si="3"/>
        <v>0</v>
      </c>
      <c r="M41" s="3">
        <f t="shared" si="4"/>
        <v>0</v>
      </c>
      <c r="N41" s="3"/>
      <c r="O41" s="3">
        <f t="shared" si="5"/>
        <v>0</v>
      </c>
    </row>
    <row r="42" spans="1:15" ht="120" x14ac:dyDescent="0.25">
      <c r="A42" s="2">
        <v>74</v>
      </c>
      <c r="B42" s="2"/>
      <c r="C42" s="2" t="s">
        <v>15</v>
      </c>
      <c r="D42" s="8" t="s">
        <v>90</v>
      </c>
      <c r="E42" s="2"/>
      <c r="F42" s="2"/>
      <c r="G42" s="2"/>
      <c r="H42" s="2" t="s">
        <v>17</v>
      </c>
      <c r="I42" s="2"/>
      <c r="J42" s="3">
        <v>1</v>
      </c>
      <c r="K42" s="3"/>
      <c r="L42" s="3">
        <f t="shared" si="3"/>
        <v>0</v>
      </c>
      <c r="M42" s="3">
        <f t="shared" si="4"/>
        <v>0</v>
      </c>
      <c r="N42" s="3"/>
      <c r="O42" s="3">
        <f t="shared" si="5"/>
        <v>0</v>
      </c>
    </row>
    <row r="43" spans="1:15" ht="120" x14ac:dyDescent="0.25">
      <c r="A43" s="2">
        <v>75</v>
      </c>
      <c r="B43" s="2"/>
      <c r="C43" s="2" t="s">
        <v>15</v>
      </c>
      <c r="D43" s="8" t="s">
        <v>91</v>
      </c>
      <c r="E43" s="2"/>
      <c r="F43" s="2"/>
      <c r="G43" s="2"/>
      <c r="H43" s="2" t="s">
        <v>17</v>
      </c>
      <c r="I43" s="2"/>
      <c r="J43" s="3">
        <v>1</v>
      </c>
      <c r="K43" s="3"/>
      <c r="L43" s="3">
        <f t="shared" si="3"/>
        <v>0</v>
      </c>
      <c r="M43" s="3">
        <f t="shared" si="4"/>
        <v>0</v>
      </c>
      <c r="N43" s="3"/>
      <c r="O43" s="3">
        <f t="shared" si="5"/>
        <v>0</v>
      </c>
    </row>
    <row r="44" spans="1:15" ht="120" x14ac:dyDescent="0.25">
      <c r="A44" s="2">
        <v>76</v>
      </c>
      <c r="B44" s="2"/>
      <c r="C44" s="2" t="s">
        <v>15</v>
      </c>
      <c r="D44" s="8" t="s">
        <v>92</v>
      </c>
      <c r="E44" s="2"/>
      <c r="F44" s="2"/>
      <c r="G44" s="2"/>
      <c r="H44" s="2" t="s">
        <v>17</v>
      </c>
      <c r="I44" s="2"/>
      <c r="J44" s="3">
        <v>1</v>
      </c>
      <c r="K44" s="3"/>
      <c r="L44" s="3">
        <f t="shared" si="3"/>
        <v>0</v>
      </c>
      <c r="M44" s="3">
        <f t="shared" si="4"/>
        <v>0</v>
      </c>
      <c r="N44" s="3"/>
      <c r="O44" s="3">
        <f t="shared" si="5"/>
        <v>0</v>
      </c>
    </row>
    <row r="45" spans="1:15" ht="120" x14ac:dyDescent="0.25">
      <c r="A45" s="2">
        <v>77</v>
      </c>
      <c r="B45" s="2"/>
      <c r="C45" s="2" t="s">
        <v>15</v>
      </c>
      <c r="D45" s="8" t="s">
        <v>93</v>
      </c>
      <c r="E45" s="2"/>
      <c r="F45" s="2"/>
      <c r="G45" s="2"/>
      <c r="H45" s="2" t="s">
        <v>17</v>
      </c>
      <c r="I45" s="2"/>
      <c r="J45" s="3">
        <v>1</v>
      </c>
      <c r="K45" s="3"/>
      <c r="L45" s="3">
        <f t="shared" si="3"/>
        <v>0</v>
      </c>
      <c r="M45" s="3">
        <f t="shared" si="4"/>
        <v>0</v>
      </c>
      <c r="N45" s="3"/>
      <c r="O45" s="3">
        <f t="shared" si="5"/>
        <v>0</v>
      </c>
    </row>
    <row r="46" spans="1:15" ht="120" x14ac:dyDescent="0.25">
      <c r="A46" s="2">
        <v>78</v>
      </c>
      <c r="B46" s="2"/>
      <c r="C46" s="2" t="s">
        <v>15</v>
      </c>
      <c r="D46" s="8" t="s">
        <v>94</v>
      </c>
      <c r="E46" s="2"/>
      <c r="F46" s="2"/>
      <c r="G46" s="2"/>
      <c r="H46" s="2" t="s">
        <v>17</v>
      </c>
      <c r="I46" s="2"/>
      <c r="J46" s="3">
        <v>1</v>
      </c>
      <c r="K46" s="3"/>
      <c r="L46" s="3">
        <f t="shared" si="3"/>
        <v>0</v>
      </c>
      <c r="M46" s="3">
        <f t="shared" si="4"/>
        <v>0</v>
      </c>
      <c r="N46" s="3"/>
      <c r="O46" s="3">
        <f t="shared" si="5"/>
        <v>0</v>
      </c>
    </row>
    <row r="47" spans="1:15" ht="120" x14ac:dyDescent="0.25">
      <c r="A47" s="2">
        <v>79</v>
      </c>
      <c r="B47" s="2"/>
      <c r="C47" s="2" t="s">
        <v>15</v>
      </c>
      <c r="D47" s="8" t="s">
        <v>95</v>
      </c>
      <c r="E47" s="2"/>
      <c r="F47" s="2"/>
      <c r="G47" s="2"/>
      <c r="H47" s="2" t="s">
        <v>17</v>
      </c>
      <c r="I47" s="2"/>
      <c r="J47" s="3">
        <v>1</v>
      </c>
      <c r="K47" s="3"/>
      <c r="L47" s="3">
        <f t="shared" si="3"/>
        <v>0</v>
      </c>
      <c r="M47" s="3">
        <f t="shared" si="4"/>
        <v>0</v>
      </c>
      <c r="N47" s="3"/>
      <c r="O47" s="3">
        <f t="shared" si="5"/>
        <v>0</v>
      </c>
    </row>
    <row r="48" spans="1:15" ht="120" x14ac:dyDescent="0.25">
      <c r="A48" s="2">
        <v>80</v>
      </c>
      <c r="B48" s="2"/>
      <c r="C48" s="2" t="s">
        <v>15</v>
      </c>
      <c r="D48" s="8" t="s">
        <v>96</v>
      </c>
      <c r="E48" s="2"/>
      <c r="F48" s="2"/>
      <c r="G48" s="2"/>
      <c r="H48" s="2" t="s">
        <v>17</v>
      </c>
      <c r="I48" s="2"/>
      <c r="J48" s="3">
        <v>1</v>
      </c>
      <c r="K48" s="3"/>
      <c r="L48" s="3">
        <f t="shared" si="3"/>
        <v>0</v>
      </c>
      <c r="M48" s="3">
        <f t="shared" si="4"/>
        <v>0</v>
      </c>
      <c r="N48" s="3"/>
      <c r="O48" s="3">
        <f t="shared" si="5"/>
        <v>0</v>
      </c>
    </row>
    <row r="49" spans="1:16" ht="120" x14ac:dyDescent="0.25">
      <c r="A49" s="2">
        <v>81</v>
      </c>
      <c r="B49" s="2"/>
      <c r="C49" s="2" t="s">
        <v>15</v>
      </c>
      <c r="D49" s="8" t="s">
        <v>97</v>
      </c>
      <c r="E49" s="2"/>
      <c r="F49" s="2"/>
      <c r="G49" s="2"/>
      <c r="H49" s="2" t="s">
        <v>17</v>
      </c>
      <c r="I49" s="2"/>
      <c r="J49" s="3">
        <v>1</v>
      </c>
      <c r="K49" s="3"/>
      <c r="L49" s="3">
        <f t="shared" si="3"/>
        <v>0</v>
      </c>
      <c r="M49" s="3">
        <f t="shared" si="4"/>
        <v>0</v>
      </c>
      <c r="N49" s="3"/>
      <c r="O49" s="3">
        <f t="shared" si="5"/>
        <v>0</v>
      </c>
    </row>
    <row r="50" spans="1:16" ht="120" x14ac:dyDescent="0.25">
      <c r="A50" s="2">
        <v>82</v>
      </c>
      <c r="B50" s="2"/>
      <c r="C50" s="2" t="s">
        <v>15</v>
      </c>
      <c r="D50" s="8" t="s">
        <v>98</v>
      </c>
      <c r="E50" s="2"/>
      <c r="F50" s="2"/>
      <c r="G50" s="2"/>
      <c r="H50" s="2" t="s">
        <v>17</v>
      </c>
      <c r="I50" s="2"/>
      <c r="J50" s="3">
        <v>1</v>
      </c>
      <c r="K50" s="3"/>
      <c r="L50" s="3">
        <f t="shared" si="3"/>
        <v>0</v>
      </c>
      <c r="M50" s="3">
        <f t="shared" si="4"/>
        <v>0</v>
      </c>
      <c r="N50" s="3"/>
      <c r="O50" s="3">
        <f t="shared" si="5"/>
        <v>0</v>
      </c>
    </row>
    <row r="51" spans="1:16" ht="120" x14ac:dyDescent="0.25">
      <c r="A51" s="2">
        <v>83</v>
      </c>
      <c r="B51" s="2"/>
      <c r="C51" s="2" t="s">
        <v>15</v>
      </c>
      <c r="D51" s="8" t="s">
        <v>99</v>
      </c>
      <c r="E51" s="2"/>
      <c r="F51" s="2"/>
      <c r="G51" s="2"/>
      <c r="H51" s="2" t="s">
        <v>17</v>
      </c>
      <c r="I51" s="2"/>
      <c r="J51" s="3">
        <v>1</v>
      </c>
      <c r="K51" s="3"/>
      <c r="L51" s="3">
        <f t="shared" si="3"/>
        <v>0</v>
      </c>
      <c r="M51" s="3">
        <f t="shared" si="4"/>
        <v>0</v>
      </c>
      <c r="N51" s="3"/>
      <c r="O51" s="3">
        <f t="shared" si="5"/>
        <v>0</v>
      </c>
    </row>
    <row r="52" spans="1:16" ht="120" x14ac:dyDescent="0.25">
      <c r="A52" s="2">
        <v>84</v>
      </c>
      <c r="B52" s="2"/>
      <c r="C52" s="2" t="s">
        <v>15</v>
      </c>
      <c r="D52" s="8" t="s">
        <v>100</v>
      </c>
      <c r="E52" s="2"/>
      <c r="F52" s="2"/>
      <c r="G52" s="2"/>
      <c r="H52" s="2" t="s">
        <v>17</v>
      </c>
      <c r="I52" s="2"/>
      <c r="J52" s="3">
        <v>1</v>
      </c>
      <c r="K52" s="3"/>
      <c r="L52" s="3">
        <f t="shared" si="3"/>
        <v>0</v>
      </c>
      <c r="M52" s="3">
        <f t="shared" si="4"/>
        <v>0</v>
      </c>
      <c r="N52" s="3"/>
      <c r="O52" s="3">
        <f t="shared" si="5"/>
        <v>0</v>
      </c>
    </row>
    <row r="53" spans="1:16" ht="135" x14ac:dyDescent="0.25">
      <c r="A53" s="2">
        <v>85</v>
      </c>
      <c r="B53" s="2"/>
      <c r="C53" s="2" t="s">
        <v>15</v>
      </c>
      <c r="D53" s="8" t="s">
        <v>101</v>
      </c>
      <c r="E53" s="2"/>
      <c r="F53" s="2"/>
      <c r="G53" s="2"/>
      <c r="H53" s="2" t="s">
        <v>17</v>
      </c>
      <c r="I53" s="2"/>
      <c r="J53" s="3">
        <v>1</v>
      </c>
      <c r="K53" s="3"/>
      <c r="L53" s="3">
        <f t="shared" si="3"/>
        <v>0</v>
      </c>
      <c r="M53" s="3">
        <f t="shared" si="4"/>
        <v>0</v>
      </c>
      <c r="N53" s="3"/>
      <c r="O53" s="3">
        <f t="shared" si="5"/>
        <v>0</v>
      </c>
    </row>
    <row r="54" spans="1:16" x14ac:dyDescent="0.25">
      <c r="I54" t="s">
        <v>52</v>
      </c>
      <c r="J54" s="3"/>
      <c r="K54" s="3"/>
      <c r="L54" s="3"/>
      <c r="M54" s="3">
        <f>SUM(M4:M53)</f>
        <v>0</v>
      </c>
      <c r="N54" s="3"/>
      <c r="O54" s="3">
        <f>SUM(O4:O53)</f>
        <v>0</v>
      </c>
      <c r="P54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Endoprotezy stawu biodrowego z</vt:lpstr>
      <vt:lpstr>Endoprotezy stawu kolanowego z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2022-12-19T11:23:16Z</cp:lastPrinted>
  <dcterms:created xsi:type="dcterms:W3CDTF">2022-12-19T11:12:42Z</dcterms:created>
  <dcterms:modified xsi:type="dcterms:W3CDTF">2022-12-23T08:37:43Z</dcterms:modified>
  <cp:category/>
</cp:coreProperties>
</file>