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2\Ustawa\143 PN 22 Dializy\(2)Dokumentacja postepowania opublikowana w portalu w dniu wszczęcia\"/>
    </mc:Choice>
  </mc:AlternateContent>
  <xr:revisionPtr revIDLastSave="0" documentId="13_ncr:1_{51796F4A-B066-4E06-83F7-1F3A35F65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stawa materiałów do przeprow" sheetId="1" r:id="rId1"/>
    <sheet name="Wydzierżawienie foteli dializa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11" i="1" s="1"/>
  <c r="L4" i="1"/>
  <c r="O11" i="1" l="1"/>
</calcChain>
</file>

<file path=xl/sharedStrings.xml><?xml version="1.0" encoding="utf-8"?>
<sst xmlns="http://schemas.openxmlformats.org/spreadsheetml/2006/main" count="59" uniqueCount="32">
  <si>
    <t>Dostawa materiałów do przeprowadzenia hemodializ , z wydzierżawieniem aparatów do hemodializy.</t>
  </si>
  <si>
    <t>LP.</t>
  </si>
  <si>
    <t>Indeks produktu</t>
  </si>
  <si>
    <t>Nazwa producenta</t>
  </si>
  <si>
    <t>Wielkość opakowania</t>
  </si>
  <si>
    <t>Ilość zamawiana</t>
  </si>
  <si>
    <t>VAT %</t>
  </si>
  <si>
    <t>312_07_08</t>
  </si>
  <si>
    <t>Komplet linii krwi tętniczej i żylnej na dwa wkłucia wraz z zbiornikami na żyle i tętnicy, nakłuwacz i dren łączący tętnicę z żyłą oraz worek na popłuczyny.</t>
  </si>
  <si>
    <t>szt.</t>
  </si>
  <si>
    <t>Komponenta zasadowa, kapsuła do przeprowadzenia 1 zabiegu .</t>
  </si>
  <si>
    <t>Filtr płynu dializacyjnego – ilość na okres dzierżawy zakładając 3 zabiegi dziennie przez  930 dni .</t>
  </si>
  <si>
    <t>Preparat do chemiczno – termicznej dezynfekcji i dekalcyfikacji aparatów do hemodializy zakładając 3
zabiegi dziennie przez 930 dni.</t>
  </si>
  <si>
    <t>op</t>
  </si>
  <si>
    <t>10 litrów</t>
  </si>
  <si>
    <t>Wyposażenie dodatkowe do HDF/HF on-line ok. 500 zabiegów (okreslić nazwę
asortymentu)</t>
  </si>
  <si>
    <t>402.01.06.02</t>
  </si>
  <si>
    <t>Wydzierżawienie aparatów do hemodializ (16 szt.)</t>
  </si>
  <si>
    <t>mies</t>
  </si>
  <si>
    <t>Wydzierżawienie aparatów do HDF/UF on-line (2 szt.)</t>
  </si>
  <si>
    <t>Razem</t>
  </si>
  <si>
    <t>Wydzierżawienie foteli dializacyjnych</t>
  </si>
  <si>
    <t>Wydzierżawienie foteli do przeprowadzania hemodializ (15 szt.)</t>
  </si>
  <si>
    <t xml:space="preserve">Nazwa dostawcy </t>
  </si>
  <si>
    <t>Przedmiot zamówienia</t>
  </si>
  <si>
    <t>Numer katalogowy towaru/urządzenia</t>
  </si>
  <si>
    <t xml:space="preserve">Nazwa materiału/urzadzenia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</si>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</sst>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7" workbookViewId="0">
      <selection activeCell="A4" sqref="A4:XFD10"/>
    </sheetView>
  </sheetViews>
  <sheetFormatPr defaultRowHeight="15" x14ac:dyDescent="0.25"/>
  <cols>
    <col min="1" max="1" width="4.5703125" bestFit="1" customWidth="1"/>
    <col min="2" max="2" width="16.7109375" customWidth="1"/>
    <col min="3" max="3" width="13.57031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0</v>
      </c>
    </row>
    <row r="2" spans="1:16" s="7" customFormat="1" ht="60" x14ac:dyDescent="0.25">
      <c r="A2" s="6" t="s">
        <v>1</v>
      </c>
      <c r="B2" s="6" t="s">
        <v>23</v>
      </c>
      <c r="C2" s="6" t="s">
        <v>2</v>
      </c>
      <c r="D2" s="6" t="s">
        <v>24</v>
      </c>
      <c r="E2" s="6" t="s">
        <v>25</v>
      </c>
      <c r="F2" s="6" t="s">
        <v>26</v>
      </c>
      <c r="G2" s="6" t="s">
        <v>3</v>
      </c>
      <c r="H2" s="6" t="s">
        <v>27</v>
      </c>
      <c r="I2" s="6" t="s">
        <v>4</v>
      </c>
      <c r="J2" s="6" t="s">
        <v>5</v>
      </c>
      <c r="K2" s="6" t="s">
        <v>28</v>
      </c>
      <c r="L2" s="6" t="s">
        <v>29</v>
      </c>
      <c r="M2" s="6" t="s">
        <v>30</v>
      </c>
      <c r="N2" s="6" t="s">
        <v>6</v>
      </c>
      <c r="O2" s="6" t="s">
        <v>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7" customFormat="1" ht="90" x14ac:dyDescent="0.25">
      <c r="A4" s="4">
        <v>1</v>
      </c>
      <c r="B4" s="4"/>
      <c r="C4" s="4" t="s">
        <v>7</v>
      </c>
      <c r="D4" s="4" t="s">
        <v>8</v>
      </c>
      <c r="E4" s="4"/>
      <c r="F4" s="4"/>
      <c r="G4" s="4"/>
      <c r="H4" s="4" t="s">
        <v>9</v>
      </c>
      <c r="I4" s="4"/>
      <c r="J4" s="8">
        <v>33000</v>
      </c>
      <c r="K4" s="8"/>
      <c r="L4" s="8">
        <f t="shared" ref="L4:L10" si="0">K4*((100+N4)/100)</f>
        <v>0</v>
      </c>
      <c r="M4" s="8">
        <f t="shared" ref="M4:M10" si="1">J4*K4</f>
        <v>0</v>
      </c>
      <c r="N4" s="8"/>
      <c r="O4" s="8">
        <f t="shared" ref="O4:O10" si="2">J4*L4</f>
        <v>0</v>
      </c>
    </row>
    <row r="5" spans="1:16" s="7" customFormat="1" ht="60" x14ac:dyDescent="0.25">
      <c r="A5" s="4">
        <v>2</v>
      </c>
      <c r="B5" s="4"/>
      <c r="C5" s="4" t="s">
        <v>7</v>
      </c>
      <c r="D5" s="4" t="s">
        <v>10</v>
      </c>
      <c r="E5" s="4"/>
      <c r="F5" s="4"/>
      <c r="G5" s="4"/>
      <c r="H5" s="4" t="s">
        <v>9</v>
      </c>
      <c r="I5" s="4"/>
      <c r="J5" s="8">
        <v>33000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7" customFormat="1" ht="60" x14ac:dyDescent="0.25">
      <c r="A6" s="4">
        <v>3</v>
      </c>
      <c r="B6" s="4"/>
      <c r="C6" s="4" t="s">
        <v>7</v>
      </c>
      <c r="D6" s="4" t="s">
        <v>11</v>
      </c>
      <c r="E6" s="4"/>
      <c r="F6" s="4"/>
      <c r="G6" s="4"/>
      <c r="H6" s="4" t="s">
        <v>9</v>
      </c>
      <c r="I6" s="4"/>
      <c r="J6" s="8">
        <v>220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7" customFormat="1" ht="90" x14ac:dyDescent="0.25">
      <c r="A7" s="4">
        <v>4</v>
      </c>
      <c r="B7" s="4"/>
      <c r="C7" s="4" t="s">
        <v>7</v>
      </c>
      <c r="D7" s="4" t="s">
        <v>12</v>
      </c>
      <c r="E7" s="4"/>
      <c r="F7" s="4"/>
      <c r="G7" s="4"/>
      <c r="H7" s="4" t="s">
        <v>13</v>
      </c>
      <c r="I7" s="4" t="s">
        <v>14</v>
      </c>
      <c r="J7" s="8">
        <v>400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7" customFormat="1" ht="60" x14ac:dyDescent="0.25">
      <c r="A8" s="4">
        <v>5</v>
      </c>
      <c r="B8" s="4"/>
      <c r="C8" s="4" t="s">
        <v>7</v>
      </c>
      <c r="D8" s="4" t="s">
        <v>15</v>
      </c>
      <c r="E8" s="4"/>
      <c r="F8" s="4"/>
      <c r="G8" s="4"/>
      <c r="H8" s="4" t="s">
        <v>9</v>
      </c>
      <c r="I8" s="4"/>
      <c r="J8" s="8">
        <v>500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7" customFormat="1" ht="45" x14ac:dyDescent="0.25">
      <c r="A9" s="4">
        <v>6</v>
      </c>
      <c r="B9" s="4"/>
      <c r="C9" s="4" t="s">
        <v>16</v>
      </c>
      <c r="D9" s="4" t="s">
        <v>17</v>
      </c>
      <c r="E9" s="4"/>
      <c r="F9" s="4"/>
      <c r="G9" s="4"/>
      <c r="H9" s="4" t="s">
        <v>18</v>
      </c>
      <c r="I9" s="4"/>
      <c r="J9" s="8">
        <v>576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7" customFormat="1" ht="45" x14ac:dyDescent="0.25">
      <c r="A10" s="4">
        <v>7</v>
      </c>
      <c r="B10" s="4"/>
      <c r="C10" s="4" t="s">
        <v>16</v>
      </c>
      <c r="D10" s="4" t="s">
        <v>19</v>
      </c>
      <c r="E10" s="4"/>
      <c r="F10" s="4"/>
      <c r="G10" s="4"/>
      <c r="H10" s="4" t="s">
        <v>18</v>
      </c>
      <c r="I10" s="4"/>
      <c r="J10" s="8">
        <v>72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x14ac:dyDescent="0.25">
      <c r="I11" t="s">
        <v>20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E24" sqref="E24"/>
    </sheetView>
  </sheetViews>
  <sheetFormatPr defaultRowHeight="15" x14ac:dyDescent="0.25"/>
  <cols>
    <col min="1" max="1" width="4.5703125" bestFit="1" customWidth="1"/>
    <col min="2" max="2" width="16.7109375" customWidth="1"/>
    <col min="3" max="3" width="13.5703125" customWidth="1"/>
    <col min="4" max="4" width="25.28515625" customWidth="1"/>
    <col min="5" max="5" width="21.42578125" customWidth="1"/>
    <col min="6" max="6" width="31.85546875" customWidth="1"/>
    <col min="7" max="7" width="20" bestFit="1" customWidth="1"/>
    <col min="8" max="8" width="10" customWidth="1"/>
    <col min="9" max="9" width="8.42578125" customWidth="1"/>
    <col min="10" max="10" width="10.42578125" customWidth="1"/>
    <col min="11" max="11" width="11.85546875" customWidth="1"/>
    <col min="12" max="12" width="15.28515625" customWidth="1"/>
    <col min="13" max="13" width="14.42578125" customWidth="1"/>
    <col min="14" max="14" width="7" bestFit="1" customWidth="1"/>
    <col min="15" max="15" width="16.42578125" customWidth="1"/>
  </cols>
  <sheetData>
    <row r="1" spans="1:16" ht="18.75" x14ac:dyDescent="0.3">
      <c r="F1" s="1" t="s">
        <v>21</v>
      </c>
    </row>
    <row r="2" spans="1:16" s="7" customFormat="1" ht="60" x14ac:dyDescent="0.25">
      <c r="A2" s="6" t="s">
        <v>1</v>
      </c>
      <c r="B2" s="6" t="s">
        <v>23</v>
      </c>
      <c r="C2" s="6" t="s">
        <v>2</v>
      </c>
      <c r="D2" s="6" t="s">
        <v>24</v>
      </c>
      <c r="E2" s="6" t="s">
        <v>25</v>
      </c>
      <c r="F2" s="6" t="s">
        <v>26</v>
      </c>
      <c r="G2" s="6" t="s">
        <v>3</v>
      </c>
      <c r="H2" s="6" t="s">
        <v>27</v>
      </c>
      <c r="I2" s="6" t="s">
        <v>4</v>
      </c>
      <c r="J2" s="6" t="s">
        <v>5</v>
      </c>
      <c r="K2" s="6" t="s">
        <v>28</v>
      </c>
      <c r="L2" s="6" t="s">
        <v>29</v>
      </c>
      <c r="M2" s="6" t="s">
        <v>30</v>
      </c>
      <c r="N2" s="6" t="s">
        <v>6</v>
      </c>
      <c r="O2" s="6" t="s">
        <v>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7" customFormat="1" ht="45" x14ac:dyDescent="0.25">
      <c r="A4" s="4">
        <v>8</v>
      </c>
      <c r="B4" s="4"/>
      <c r="C4" s="4" t="s">
        <v>16</v>
      </c>
      <c r="D4" s="4" t="s">
        <v>22</v>
      </c>
      <c r="E4" s="4"/>
      <c r="F4" s="4"/>
      <c r="G4" s="4"/>
      <c r="H4" s="4" t="s">
        <v>9</v>
      </c>
      <c r="I4" s="4"/>
      <c r="J4" s="8">
        <v>540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materiałów do przeprow</vt:lpstr>
      <vt:lpstr>Wydzierżawienie foteli dializa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2022-12-20T11:42:42Z</dcterms:created>
  <dcterms:modified xsi:type="dcterms:W3CDTF">2022-12-20T11:46:17Z</dcterms:modified>
  <cp:category/>
</cp:coreProperties>
</file>