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45 PN 22 Odczynniki do realizacji badań immunohistochemicznych\(1)Przygotowanie postępowania\"/>
    </mc:Choice>
  </mc:AlternateContent>
  <xr:revisionPtr revIDLastSave="0" documentId="13_ncr:1_{05FFD311-C02B-4F26-A90D-A35D2991FB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ZECIWCIAŁA" sheetId="2" r:id="rId1"/>
    <sheet name="P2 MATERIAŁY EKSPLOATACYJNE" sheetId="1" r:id="rId2"/>
  </sheets>
  <calcPr calcId="181029"/>
</workbook>
</file>

<file path=xl/calcChain.xml><?xml version="1.0" encoding="utf-8"?>
<calcChain xmlns="http://schemas.openxmlformats.org/spreadsheetml/2006/main">
  <c r="O43" i="2" l="1"/>
  <c r="M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24" i="1"/>
  <c r="M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<sst xmlns="http://schemas.openxmlformats.org/spreadsheetml/2006/main" count="268" uniqueCount="93">
  <si>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</si>
  <si>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</si>
  <si>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</si>
  <si>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</si>
  <si>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</si>
  <si>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</si>
  <si>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</si>
  <si>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</si>
  <si>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</si>
  <si>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</si>
  <si>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</si>
  <si>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</si>
  <si>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</si>
  <si>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</si>
  <si>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</si>
  <si>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</si>
  <si>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05266114001 AMPLIFICATION KIT, CE</t>
  </si>
  <si>
    <t>op</t>
  </si>
  <si>
    <t>100 TESTÓW</t>
  </si>
  <si>
    <t>05266769001  Bluing Reagent</t>
  </si>
  <si>
    <t>250 TESTÓW</t>
  </si>
  <si>
    <t>05279801001  CC1</t>
  </si>
  <si>
    <t>280 TESTÓW</t>
  </si>
  <si>
    <t>312_02_23</t>
  </si>
  <si>
    <t>05250889001 E-Bar Printer Ribbon</t>
  </si>
  <si>
    <t>2500 ETYKIET</t>
  </si>
  <si>
    <t>05279771001    EZ Prep</t>
  </si>
  <si>
    <t>570 TESTÓW</t>
  </si>
  <si>
    <t>05266726001 Hematoxylin</t>
  </si>
  <si>
    <t>05277965001  Hematoxylin II</t>
  </si>
  <si>
    <t>05264839001  LCS</t>
  </si>
  <si>
    <t>85 TESTÓW</t>
  </si>
  <si>
    <t>05247829001   Labels</t>
  </si>
  <si>
    <t>500 TESTÓW</t>
  </si>
  <si>
    <t>05271843001   NEXES REAGENT DISPENSER CARD, OPTION 1</t>
  </si>
  <si>
    <t>05273510001     PATHWAY HER-2 4 IN 1 CONTROL SLIDES</t>
  </si>
  <si>
    <t>10 TESTÓW</t>
  </si>
  <si>
    <t>05266718001   PROTEASE 3</t>
  </si>
  <si>
    <t>05276284001  Prep Kit 1 (250), BM, BM XT, BM LT</t>
  </si>
  <si>
    <t>05266688001  Protease 1</t>
  </si>
  <si>
    <t>05353955001   Reaction Buffer</t>
  </si>
  <si>
    <t>06571603001   Szkiełka Super Frost</t>
  </si>
  <si>
    <t>72 szkiełka</t>
  </si>
  <si>
    <t>06440002001  Ventana Antibody Diluent with Casein</t>
  </si>
  <si>
    <t>05269806001  ultraView DAB Detection Kit</t>
  </si>
  <si>
    <t>250 testów</t>
  </si>
  <si>
    <t>05269814001  ultraView Red Detection Kit</t>
  </si>
  <si>
    <t>312_01_08</t>
  </si>
  <si>
    <t>09567496001  UMONIUM38 Equipments 1L (PF12310)</t>
  </si>
  <si>
    <t>Razem</t>
  </si>
  <si>
    <t>05463475001    anti-CD31</t>
  </si>
  <si>
    <t>312_03_08</t>
  </si>
  <si>
    <t>06695248001  anti-p16 Histology (E6H4)</t>
  </si>
  <si>
    <t>50 testów</t>
  </si>
  <si>
    <t>05267099001  CONFIRM anti-CD20 (L26)</t>
  </si>
  <si>
    <t>05278422001 C     CONFIRM anti-CD3 (2GV6)</t>
  </si>
  <si>
    <t>05278210001  CONFIRM anti-CD34 (QBEnd/10)</t>
  </si>
  <si>
    <t>05266912001 CONFIRM anti-CD45 (LCA) (RP2/18)</t>
  </si>
  <si>
    <t>05929903001  CONFIRM anti-CD5 (SP19)</t>
  </si>
  <si>
    <t>05278252001     CONFIRM anti-CD68 (KP-1)</t>
  </si>
  <si>
    <t>05587760001  CONFIRM anti-Cytokeratin 20 (SP33)</t>
  </si>
  <si>
    <t>05986818001  CONFIRM anti-Cytokeratin 7 (SP52)</t>
  </si>
  <si>
    <t>05267005001  CONFIRM anti-Desmin (DE-R-11)</t>
  </si>
  <si>
    <t>05878900001  CONFIRM anti-EMA (E29)</t>
  </si>
  <si>
    <t>05278406001    CONFIRM anti-ER (SP1)</t>
  </si>
  <si>
    <t>05278384001   CONFIRM anti-Ki-67 (30-9)</t>
  </si>
  <si>
    <t>05278350001  CONFIRM anti-MART-1/melan A (A103)</t>
  </si>
  <si>
    <t>05277990001 CONFIRM anti-PR (1E2)</t>
  </si>
  <si>
    <t>05266939001 CONFIRM anti-PSA (polyclonal)</t>
  </si>
  <si>
    <t>05267072001  CONFIRM anti-S100 (polyclonal)</t>
  </si>
  <si>
    <t>05479304001  CONFIRM anti-Synaptophysin (SP11)</t>
  </si>
  <si>
    <t>05479312001    CONFIRM anti-Thyroid transcription factor (8G7G3/1)</t>
  </si>
  <si>
    <t>05278139001  CONFIRM anti-Vimentin (V9)</t>
  </si>
  <si>
    <t>05986826001  CONFIRM anti-bcl-2 (124)</t>
  </si>
  <si>
    <t>05999570001    VEN anti-HER2/neu (4B5) RM PAB-US EXPORT</t>
  </si>
  <si>
    <t>05857856001     VENTANA anti-CD10 (SP67)</t>
  </si>
  <si>
    <t>06433316001  VENTANA anti-CEA (CEA31)</t>
  </si>
  <si>
    <t>05267056001   VENTANA anti-Chromogranin A (LK2H10)</t>
  </si>
  <si>
    <t>VENTANA anti -Cytokeratin 5&amp;6 (D5/16B4)</t>
  </si>
  <si>
    <t>05905290001   VENTANA anti-E-Cadherin (36)</t>
  </si>
  <si>
    <t>VENTANA anti-Melanoma Triple Cocktail (HMB45+A103+T311)</t>
  </si>
  <si>
    <t>05267102001     VENTANA anti-P53 (Bp53-11)</t>
  </si>
  <si>
    <t>05867061001    VENTANA anti-P63 (4A4)</t>
  </si>
  <si>
    <t>05267145001     VENTANA anti-Pan Keratin (AE1/AE3 &amp; PCK26)</t>
  </si>
  <si>
    <t>07007841001        anti-CD30 (Ber-H2)</t>
  </si>
  <si>
    <t>06433359001    anti-CD56 (MRQ-42)</t>
  </si>
  <si>
    <t>05269440001   19 (A53-B/A2.26)</t>
  </si>
  <si>
    <t>07107749001   anti-GATA3 (L50-823)</t>
  </si>
  <si>
    <t>06523927001      anti-PAX8 (MRQ-50)</t>
  </si>
  <si>
    <t>07394420001  anti-p40 (BC28)</t>
  </si>
  <si>
    <t>08035130001      anti-p504s (SP116) Rabbit Monoclonal PAb</t>
  </si>
  <si>
    <t>P2 MATERIAŁY EKSPOLOATACYJNE</t>
  </si>
  <si>
    <t>P1 PRZECIWCIAŁA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</si>
</sst>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workbookViewId="0">
      <selection activeCell="G28" sqref="G28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5" ht="18.75" x14ac:dyDescent="0.3">
      <c r="F1" s="1" t="s">
        <v>92</v>
      </c>
    </row>
    <row r="2" spans="1:15" s="8" customFormat="1" ht="4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21</v>
      </c>
      <c r="B4" s="3"/>
      <c r="C4" s="3" t="s">
        <v>15</v>
      </c>
      <c r="D4" s="6" t="s">
        <v>50</v>
      </c>
      <c r="E4" s="3"/>
      <c r="F4" s="3"/>
      <c r="G4" s="3"/>
      <c r="H4" s="3" t="s">
        <v>17</v>
      </c>
      <c r="I4" s="3" t="s">
        <v>53</v>
      </c>
      <c r="J4" s="4">
        <v>1</v>
      </c>
      <c r="K4" s="4"/>
      <c r="L4" s="4">
        <f t="shared" ref="L4:L42" si="0">K4*((100+N4)/100)</f>
        <v>0</v>
      </c>
      <c r="M4" s="4">
        <f t="shared" ref="M4:M42" si="1">J4*K4</f>
        <v>0</v>
      </c>
      <c r="N4" s="4"/>
      <c r="O4" s="4">
        <f t="shared" ref="O4:O42" si="2">J4*L4</f>
        <v>0</v>
      </c>
    </row>
    <row r="5" spans="1:15" x14ac:dyDescent="0.25">
      <c r="A5" s="3">
        <v>22</v>
      </c>
      <c r="B5" s="3"/>
      <c r="C5" s="3" t="s">
        <v>51</v>
      </c>
      <c r="D5" s="6" t="s">
        <v>52</v>
      </c>
      <c r="E5" s="3"/>
      <c r="F5" s="3"/>
      <c r="G5" s="3"/>
      <c r="H5" s="3" t="s">
        <v>17</v>
      </c>
      <c r="I5" s="3" t="s">
        <v>53</v>
      </c>
      <c r="J5" s="4">
        <v>3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23</v>
      </c>
      <c r="B6" s="3"/>
      <c r="C6" s="3" t="s">
        <v>51</v>
      </c>
      <c r="D6" s="6" t="s">
        <v>54</v>
      </c>
      <c r="E6" s="3"/>
      <c r="F6" s="3"/>
      <c r="G6" s="3"/>
      <c r="H6" s="3" t="s">
        <v>17</v>
      </c>
      <c r="I6" s="3" t="s">
        <v>53</v>
      </c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24</v>
      </c>
      <c r="B7" s="3"/>
      <c r="C7" s="3" t="s">
        <v>51</v>
      </c>
      <c r="D7" s="6" t="s">
        <v>55</v>
      </c>
      <c r="E7" s="3"/>
      <c r="F7" s="3"/>
      <c r="G7" s="3"/>
      <c r="H7" s="3" t="s">
        <v>17</v>
      </c>
      <c r="I7" s="3" t="s">
        <v>53</v>
      </c>
      <c r="J7" s="4">
        <v>1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25</v>
      </c>
      <c r="B8" s="3"/>
      <c r="C8" s="3" t="s">
        <v>51</v>
      </c>
      <c r="D8" s="6" t="s">
        <v>56</v>
      </c>
      <c r="E8" s="3"/>
      <c r="F8" s="3"/>
      <c r="G8" s="3"/>
      <c r="H8" s="3" t="s">
        <v>17</v>
      </c>
      <c r="I8" s="3" t="s">
        <v>53</v>
      </c>
      <c r="J8" s="4">
        <v>3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26</v>
      </c>
      <c r="B9" s="3"/>
      <c r="C9" s="3" t="s">
        <v>51</v>
      </c>
      <c r="D9" s="6" t="s">
        <v>57</v>
      </c>
      <c r="E9" s="3"/>
      <c r="F9" s="3"/>
      <c r="G9" s="3"/>
      <c r="H9" s="3" t="s">
        <v>17</v>
      </c>
      <c r="I9" s="3" t="s">
        <v>53</v>
      </c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27</v>
      </c>
      <c r="B10" s="3"/>
      <c r="C10" s="3" t="s">
        <v>51</v>
      </c>
      <c r="D10" s="6" t="s">
        <v>58</v>
      </c>
      <c r="E10" s="3"/>
      <c r="F10" s="3"/>
      <c r="G10" s="3"/>
      <c r="H10" s="3" t="s">
        <v>17</v>
      </c>
      <c r="I10" s="3" t="s">
        <v>53</v>
      </c>
      <c r="J10" s="4">
        <v>1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28</v>
      </c>
      <c r="B11" s="3"/>
      <c r="C11" s="3" t="s">
        <v>51</v>
      </c>
      <c r="D11" s="6" t="s">
        <v>59</v>
      </c>
      <c r="E11" s="3"/>
      <c r="F11" s="3"/>
      <c r="G11" s="3"/>
      <c r="H11" s="3" t="s">
        <v>17</v>
      </c>
      <c r="I11" s="3" t="s">
        <v>53</v>
      </c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29</v>
      </c>
      <c r="B12" s="3"/>
      <c r="C12" s="3" t="s">
        <v>51</v>
      </c>
      <c r="D12" s="6" t="s">
        <v>60</v>
      </c>
      <c r="E12" s="3"/>
      <c r="F12" s="3"/>
      <c r="G12" s="3"/>
      <c r="H12" s="3" t="s">
        <v>17</v>
      </c>
      <c r="I12" s="3" t="s">
        <v>53</v>
      </c>
      <c r="J12" s="4">
        <v>3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30</v>
      </c>
      <c r="B13" s="3"/>
      <c r="C13" s="3" t="s">
        <v>51</v>
      </c>
      <c r="D13" s="6" t="s">
        <v>61</v>
      </c>
      <c r="E13" s="3"/>
      <c r="F13" s="3"/>
      <c r="G13" s="3"/>
      <c r="H13" s="3" t="s">
        <v>17</v>
      </c>
      <c r="I13" s="3" t="s">
        <v>53</v>
      </c>
      <c r="J13" s="4">
        <v>4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31</v>
      </c>
      <c r="B14" s="3"/>
      <c r="C14" s="3" t="s">
        <v>51</v>
      </c>
      <c r="D14" s="6" t="s">
        <v>62</v>
      </c>
      <c r="E14" s="3"/>
      <c r="F14" s="3"/>
      <c r="G14" s="3"/>
      <c r="H14" s="3" t="s">
        <v>17</v>
      </c>
      <c r="I14" s="3" t="s">
        <v>53</v>
      </c>
      <c r="J14" s="4">
        <v>1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32</v>
      </c>
      <c r="B15" s="3"/>
      <c r="C15" s="3" t="s">
        <v>51</v>
      </c>
      <c r="D15" s="6" t="s">
        <v>63</v>
      </c>
      <c r="E15" s="3"/>
      <c r="F15" s="3"/>
      <c r="G15" s="3"/>
      <c r="H15" s="3" t="s">
        <v>17</v>
      </c>
      <c r="I15" s="3" t="s">
        <v>53</v>
      </c>
      <c r="J15" s="4">
        <v>1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33</v>
      </c>
      <c r="B16" s="3"/>
      <c r="C16" s="3" t="s">
        <v>51</v>
      </c>
      <c r="D16" s="6" t="s">
        <v>64</v>
      </c>
      <c r="E16" s="3"/>
      <c r="F16" s="3"/>
      <c r="G16" s="3"/>
      <c r="H16" s="3" t="s">
        <v>17</v>
      </c>
      <c r="I16" s="3" t="s">
        <v>53</v>
      </c>
      <c r="J16" s="4">
        <v>6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34</v>
      </c>
      <c r="B17" s="3"/>
      <c r="C17" s="3" t="s">
        <v>51</v>
      </c>
      <c r="D17" s="6" t="s">
        <v>65</v>
      </c>
      <c r="E17" s="3"/>
      <c r="F17" s="3"/>
      <c r="G17" s="3"/>
      <c r="H17" s="3" t="s">
        <v>17</v>
      </c>
      <c r="I17" s="3" t="s">
        <v>53</v>
      </c>
      <c r="J17" s="4">
        <v>6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35</v>
      </c>
      <c r="B18" s="3"/>
      <c r="C18" s="3" t="s">
        <v>51</v>
      </c>
      <c r="D18" s="6" t="s">
        <v>66</v>
      </c>
      <c r="E18" s="3"/>
      <c r="F18" s="3"/>
      <c r="G18" s="3"/>
      <c r="H18" s="3" t="s">
        <v>17</v>
      </c>
      <c r="I18" s="3" t="s">
        <v>53</v>
      </c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36</v>
      </c>
      <c r="B19" s="3"/>
      <c r="C19" s="3" t="s">
        <v>51</v>
      </c>
      <c r="D19" s="6" t="s">
        <v>67</v>
      </c>
      <c r="E19" s="3"/>
      <c r="F19" s="3"/>
      <c r="G19" s="3"/>
      <c r="H19" s="3" t="s">
        <v>17</v>
      </c>
      <c r="I19" s="3" t="s">
        <v>53</v>
      </c>
      <c r="J19" s="4">
        <v>6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37</v>
      </c>
      <c r="B20" s="3"/>
      <c r="C20" s="3" t="s">
        <v>51</v>
      </c>
      <c r="D20" s="6" t="s">
        <v>68</v>
      </c>
      <c r="E20" s="3"/>
      <c r="F20" s="3"/>
      <c r="G20" s="3"/>
      <c r="H20" s="3" t="s">
        <v>17</v>
      </c>
      <c r="I20" s="3" t="s">
        <v>53</v>
      </c>
      <c r="J20" s="4">
        <v>1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38</v>
      </c>
      <c r="B21" s="3"/>
      <c r="C21" s="3" t="s">
        <v>51</v>
      </c>
      <c r="D21" s="6" t="s">
        <v>69</v>
      </c>
      <c r="E21" s="3"/>
      <c r="F21" s="3"/>
      <c r="G21" s="3"/>
      <c r="H21" s="3" t="s">
        <v>17</v>
      </c>
      <c r="I21" s="3" t="s">
        <v>53</v>
      </c>
      <c r="J21" s="4">
        <v>3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39</v>
      </c>
      <c r="B22" s="3"/>
      <c r="C22" s="3" t="s">
        <v>51</v>
      </c>
      <c r="D22" s="6" t="s">
        <v>70</v>
      </c>
      <c r="E22" s="3"/>
      <c r="F22" s="3"/>
      <c r="G22" s="3"/>
      <c r="H22" s="3" t="s">
        <v>17</v>
      </c>
      <c r="I22" s="3" t="s">
        <v>53</v>
      </c>
      <c r="J22" s="4">
        <v>3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40</v>
      </c>
      <c r="B23" s="3"/>
      <c r="C23" s="3" t="s">
        <v>51</v>
      </c>
      <c r="D23" s="6" t="s">
        <v>71</v>
      </c>
      <c r="E23" s="3"/>
      <c r="F23" s="3"/>
      <c r="G23" s="3"/>
      <c r="H23" s="3" t="s">
        <v>17</v>
      </c>
      <c r="I23" s="3" t="s">
        <v>53</v>
      </c>
      <c r="J23" s="4">
        <v>6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41</v>
      </c>
      <c r="B24" s="3"/>
      <c r="C24" s="3" t="s">
        <v>51</v>
      </c>
      <c r="D24" s="6" t="s">
        <v>72</v>
      </c>
      <c r="E24" s="3"/>
      <c r="F24" s="3"/>
      <c r="G24" s="3"/>
      <c r="H24" s="3" t="s">
        <v>17</v>
      </c>
      <c r="I24" s="3" t="s">
        <v>53</v>
      </c>
      <c r="J24" s="4">
        <v>3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42</v>
      </c>
      <c r="B25" s="3"/>
      <c r="C25" s="3" t="s">
        <v>51</v>
      </c>
      <c r="D25" s="6" t="s">
        <v>73</v>
      </c>
      <c r="E25" s="3"/>
      <c r="F25" s="3"/>
      <c r="G25" s="3"/>
      <c r="H25" s="3" t="s">
        <v>17</v>
      </c>
      <c r="I25" s="3" t="s">
        <v>53</v>
      </c>
      <c r="J25" s="4">
        <v>1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43</v>
      </c>
      <c r="B26" s="3"/>
      <c r="C26" s="3" t="s">
        <v>51</v>
      </c>
      <c r="D26" s="6" t="s">
        <v>74</v>
      </c>
      <c r="E26" s="3"/>
      <c r="F26" s="3"/>
      <c r="G26" s="3"/>
      <c r="H26" s="3" t="s">
        <v>17</v>
      </c>
      <c r="I26" s="3" t="s">
        <v>53</v>
      </c>
      <c r="J26" s="4">
        <v>6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44</v>
      </c>
      <c r="B27" s="3"/>
      <c r="C27" s="3" t="s">
        <v>51</v>
      </c>
      <c r="D27" s="6" t="s">
        <v>75</v>
      </c>
      <c r="E27" s="3"/>
      <c r="F27" s="3"/>
      <c r="G27" s="3"/>
      <c r="H27" s="3" t="s">
        <v>17</v>
      </c>
      <c r="I27" s="3" t="s">
        <v>53</v>
      </c>
      <c r="J27" s="4">
        <v>1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45</v>
      </c>
      <c r="B28" s="3"/>
      <c r="C28" s="3" t="s">
        <v>51</v>
      </c>
      <c r="D28" s="6" t="s">
        <v>76</v>
      </c>
      <c r="E28" s="3"/>
      <c r="F28" s="3"/>
      <c r="G28" s="3"/>
      <c r="H28" s="3" t="s">
        <v>17</v>
      </c>
      <c r="I28" s="3" t="s">
        <v>53</v>
      </c>
      <c r="J28" s="4">
        <v>1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46</v>
      </c>
      <c r="B29" s="3"/>
      <c r="C29" s="3" t="s">
        <v>51</v>
      </c>
      <c r="D29" s="6" t="s">
        <v>77</v>
      </c>
      <c r="E29" s="3"/>
      <c r="F29" s="3"/>
      <c r="G29" s="3"/>
      <c r="H29" s="3" t="s">
        <v>17</v>
      </c>
      <c r="I29" s="3" t="s">
        <v>53</v>
      </c>
      <c r="J29" s="4">
        <v>3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47</v>
      </c>
      <c r="B30" s="3"/>
      <c r="C30" s="3" t="s">
        <v>51</v>
      </c>
      <c r="D30" s="6" t="s">
        <v>78</v>
      </c>
      <c r="E30" s="3"/>
      <c r="F30" s="3"/>
      <c r="G30" s="3"/>
      <c r="H30" s="3" t="s">
        <v>17</v>
      </c>
      <c r="I30" s="3" t="s">
        <v>53</v>
      </c>
      <c r="J30" s="4">
        <v>4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48</v>
      </c>
      <c r="B31" s="3"/>
      <c r="C31" s="3" t="s">
        <v>51</v>
      </c>
      <c r="D31" s="6" t="s">
        <v>79</v>
      </c>
      <c r="E31" s="3"/>
      <c r="F31" s="3"/>
      <c r="G31" s="3"/>
      <c r="H31" s="3" t="s">
        <v>17</v>
      </c>
      <c r="I31" s="3" t="s">
        <v>53</v>
      </c>
      <c r="J31" s="4">
        <v>3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49</v>
      </c>
      <c r="B32" s="3"/>
      <c r="C32" s="3" t="s">
        <v>51</v>
      </c>
      <c r="D32" s="6" t="s">
        <v>80</v>
      </c>
      <c r="E32" s="3"/>
      <c r="F32" s="3"/>
      <c r="G32" s="3"/>
      <c r="H32" s="3" t="s">
        <v>17</v>
      </c>
      <c r="I32" s="3" t="s">
        <v>53</v>
      </c>
      <c r="J32" s="4">
        <v>1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25">
      <c r="A33" s="3">
        <v>50</v>
      </c>
      <c r="B33" s="3"/>
      <c r="C33" s="3" t="s">
        <v>51</v>
      </c>
      <c r="D33" s="6" t="s">
        <v>81</v>
      </c>
      <c r="E33" s="3"/>
      <c r="F33" s="3"/>
      <c r="G33" s="3"/>
      <c r="H33" s="3" t="s">
        <v>17</v>
      </c>
      <c r="I33" s="3" t="s">
        <v>53</v>
      </c>
      <c r="J33" s="4">
        <v>3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25">
      <c r="A34" s="3">
        <v>51</v>
      </c>
      <c r="B34" s="3"/>
      <c r="C34" s="3" t="s">
        <v>51</v>
      </c>
      <c r="D34" s="6" t="s">
        <v>82</v>
      </c>
      <c r="E34" s="3"/>
      <c r="F34" s="3"/>
      <c r="G34" s="3"/>
      <c r="H34" s="3" t="s">
        <v>17</v>
      </c>
      <c r="I34" s="3" t="s">
        <v>53</v>
      </c>
      <c r="J34" s="4">
        <v>3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x14ac:dyDescent="0.25">
      <c r="A35" s="3">
        <v>52</v>
      </c>
      <c r="B35" s="3"/>
      <c r="C35" s="3" t="s">
        <v>51</v>
      </c>
      <c r="D35" s="6" t="s">
        <v>83</v>
      </c>
      <c r="E35" s="3"/>
      <c r="F35" s="3"/>
      <c r="G35" s="3"/>
      <c r="H35" s="3" t="s">
        <v>17</v>
      </c>
      <c r="I35" s="3" t="s">
        <v>53</v>
      </c>
      <c r="J35" s="4">
        <v>3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x14ac:dyDescent="0.25">
      <c r="A36" s="3">
        <v>53</v>
      </c>
      <c r="B36" s="3"/>
      <c r="C36" s="3" t="s">
        <v>51</v>
      </c>
      <c r="D36" s="6" t="s">
        <v>84</v>
      </c>
      <c r="E36" s="3"/>
      <c r="F36" s="3"/>
      <c r="G36" s="3"/>
      <c r="H36" s="3" t="s">
        <v>17</v>
      </c>
      <c r="I36" s="3" t="s">
        <v>53</v>
      </c>
      <c r="J36" s="4">
        <v>1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x14ac:dyDescent="0.25">
      <c r="A37" s="3">
        <v>54</v>
      </c>
      <c r="B37" s="3"/>
      <c r="C37" s="3" t="s">
        <v>51</v>
      </c>
      <c r="D37" s="6" t="s">
        <v>85</v>
      </c>
      <c r="E37" s="3"/>
      <c r="F37" s="3"/>
      <c r="G37" s="3"/>
      <c r="H37" s="3" t="s">
        <v>17</v>
      </c>
      <c r="I37" s="3" t="s">
        <v>53</v>
      </c>
      <c r="J37" s="4">
        <v>3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x14ac:dyDescent="0.25">
      <c r="A38" s="3">
        <v>55</v>
      </c>
      <c r="B38" s="3"/>
      <c r="C38" s="3" t="s">
        <v>51</v>
      </c>
      <c r="D38" s="6" t="s">
        <v>86</v>
      </c>
      <c r="E38" s="3"/>
      <c r="F38" s="3"/>
      <c r="G38" s="3"/>
      <c r="H38" s="3" t="s">
        <v>17</v>
      </c>
      <c r="I38" s="3" t="s">
        <v>53</v>
      </c>
      <c r="J38" s="4">
        <v>3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x14ac:dyDescent="0.25">
      <c r="A39" s="3">
        <v>56</v>
      </c>
      <c r="B39" s="3"/>
      <c r="C39" s="3" t="s">
        <v>51</v>
      </c>
      <c r="D39" s="6" t="s">
        <v>87</v>
      </c>
      <c r="E39" s="3"/>
      <c r="F39" s="3"/>
      <c r="G39" s="3"/>
      <c r="H39" s="3" t="s">
        <v>17</v>
      </c>
      <c r="I39" s="3" t="s">
        <v>53</v>
      </c>
      <c r="J39" s="4">
        <v>3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x14ac:dyDescent="0.25">
      <c r="A40" s="3">
        <v>57</v>
      </c>
      <c r="B40" s="3"/>
      <c r="C40" s="3" t="s">
        <v>51</v>
      </c>
      <c r="D40" s="6" t="s">
        <v>88</v>
      </c>
      <c r="E40" s="3"/>
      <c r="F40" s="3"/>
      <c r="G40" s="3"/>
      <c r="H40" s="3" t="s">
        <v>17</v>
      </c>
      <c r="I40" s="3" t="s">
        <v>53</v>
      </c>
      <c r="J40" s="4">
        <v>1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x14ac:dyDescent="0.25">
      <c r="A41" s="3">
        <v>58</v>
      </c>
      <c r="B41" s="3"/>
      <c r="C41" s="3" t="s">
        <v>51</v>
      </c>
      <c r="D41" s="6" t="s">
        <v>89</v>
      </c>
      <c r="E41" s="3"/>
      <c r="F41" s="3"/>
      <c r="G41" s="3"/>
      <c r="H41" s="3" t="s">
        <v>17</v>
      </c>
      <c r="I41" s="3" t="s">
        <v>53</v>
      </c>
      <c r="J41" s="4">
        <v>4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x14ac:dyDescent="0.25">
      <c r="A42" s="3">
        <v>59</v>
      </c>
      <c r="B42" s="3"/>
      <c r="C42" s="3" t="s">
        <v>51</v>
      </c>
      <c r="D42" s="6" t="s">
        <v>90</v>
      </c>
      <c r="E42" s="3"/>
      <c r="F42" s="3"/>
      <c r="G42" s="3"/>
      <c r="H42" s="3" t="s">
        <v>17</v>
      </c>
      <c r="I42" s="3" t="s">
        <v>53</v>
      </c>
      <c r="J42" s="4">
        <v>3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x14ac:dyDescent="0.25">
      <c r="I43" t="s">
        <v>49</v>
      </c>
      <c r="J43" s="4"/>
      <c r="K43" s="4"/>
      <c r="L43" s="4"/>
      <c r="M43" s="4">
        <f>SUM(M4:M42)</f>
        <v>0</v>
      </c>
      <c r="N43" s="4"/>
      <c r="O43" s="4">
        <f>SUM(O4:O42)</f>
        <v>0</v>
      </c>
      <c r="P43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workbookViewId="0">
      <selection activeCell="K32" sqref="K3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5" ht="18.75" x14ac:dyDescent="0.3">
      <c r="F1" s="1" t="s">
        <v>91</v>
      </c>
    </row>
    <row r="2" spans="1:15" s="8" customFormat="1" ht="4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15</v>
      </c>
      <c r="D4" s="6" t="s">
        <v>16</v>
      </c>
      <c r="E4" s="3"/>
      <c r="F4" s="3"/>
      <c r="G4" s="3"/>
      <c r="H4" s="3" t="s">
        <v>17</v>
      </c>
      <c r="I4" s="3" t="s">
        <v>18</v>
      </c>
      <c r="J4" s="4">
        <v>6</v>
      </c>
      <c r="K4" s="4"/>
      <c r="L4" s="4">
        <f t="shared" ref="L4:L23" si="0">K4*((100+N4)/100)</f>
        <v>0</v>
      </c>
      <c r="M4" s="4">
        <f t="shared" ref="M4:M23" si="1">J4*K4</f>
        <v>0</v>
      </c>
      <c r="N4" s="4"/>
      <c r="O4" s="4">
        <f t="shared" ref="O4:O23" si="2">J4*L4</f>
        <v>0</v>
      </c>
    </row>
    <row r="5" spans="1:15" x14ac:dyDescent="0.25">
      <c r="A5" s="3">
        <v>2</v>
      </c>
      <c r="B5" s="3"/>
      <c r="C5" s="3" t="s">
        <v>15</v>
      </c>
      <c r="D5" s="6" t="s">
        <v>19</v>
      </c>
      <c r="E5" s="3"/>
      <c r="F5" s="3"/>
      <c r="G5" s="3"/>
      <c r="H5" s="3" t="s">
        <v>17</v>
      </c>
      <c r="I5" s="3" t="s">
        <v>20</v>
      </c>
      <c r="J5" s="4">
        <v>15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15</v>
      </c>
      <c r="D6" s="6" t="s">
        <v>21</v>
      </c>
      <c r="E6" s="3"/>
      <c r="F6" s="3"/>
      <c r="G6" s="3"/>
      <c r="H6" s="3" t="s">
        <v>17</v>
      </c>
      <c r="I6" s="3" t="s">
        <v>22</v>
      </c>
      <c r="J6" s="4">
        <v>15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23</v>
      </c>
      <c r="D7" s="6" t="s">
        <v>24</v>
      </c>
      <c r="E7" s="3"/>
      <c r="F7" s="3"/>
      <c r="G7" s="3"/>
      <c r="H7" s="3" t="s">
        <v>17</v>
      </c>
      <c r="I7" s="3" t="s">
        <v>25</v>
      </c>
      <c r="J7" s="4">
        <v>4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15</v>
      </c>
      <c r="D8" s="6" t="s">
        <v>26</v>
      </c>
      <c r="E8" s="3"/>
      <c r="F8" s="3"/>
      <c r="G8" s="3"/>
      <c r="H8" s="3" t="s">
        <v>17</v>
      </c>
      <c r="I8" s="3" t="s">
        <v>27</v>
      </c>
      <c r="J8" s="4">
        <v>15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15</v>
      </c>
      <c r="D9" s="6" t="s">
        <v>28</v>
      </c>
      <c r="E9" s="3"/>
      <c r="F9" s="3"/>
      <c r="G9" s="3"/>
      <c r="H9" s="3" t="s">
        <v>17</v>
      </c>
      <c r="I9" s="3" t="s">
        <v>20</v>
      </c>
      <c r="J9" s="4">
        <v>1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15</v>
      </c>
      <c r="D10" s="6" t="s">
        <v>29</v>
      </c>
      <c r="E10" s="3"/>
      <c r="F10" s="3"/>
      <c r="G10" s="3"/>
      <c r="H10" s="3" t="s">
        <v>17</v>
      </c>
      <c r="I10" s="3" t="s">
        <v>20</v>
      </c>
      <c r="J10" s="4">
        <v>15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15</v>
      </c>
      <c r="D11" s="6" t="s">
        <v>30</v>
      </c>
      <c r="E11" s="3"/>
      <c r="F11" s="3"/>
      <c r="G11" s="3"/>
      <c r="H11" s="3" t="s">
        <v>17</v>
      </c>
      <c r="I11" s="3" t="s">
        <v>31</v>
      </c>
      <c r="J11" s="4">
        <v>21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23</v>
      </c>
      <c r="D12" s="6" t="s">
        <v>32</v>
      </c>
      <c r="E12" s="3"/>
      <c r="F12" s="3"/>
      <c r="G12" s="3"/>
      <c r="H12" s="3" t="s">
        <v>17</v>
      </c>
      <c r="I12" s="3" t="s">
        <v>33</v>
      </c>
      <c r="J12" s="4">
        <v>10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23</v>
      </c>
      <c r="D13" s="6" t="s">
        <v>34</v>
      </c>
      <c r="E13" s="3"/>
      <c r="F13" s="3"/>
      <c r="G13" s="3"/>
      <c r="H13" s="3" t="s">
        <v>17</v>
      </c>
      <c r="I13" s="3" t="s">
        <v>20</v>
      </c>
      <c r="J13" s="4">
        <v>3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15</v>
      </c>
      <c r="D14" s="6" t="s">
        <v>35</v>
      </c>
      <c r="E14" s="3"/>
      <c r="F14" s="3"/>
      <c r="G14" s="3"/>
      <c r="H14" s="3" t="s">
        <v>17</v>
      </c>
      <c r="I14" s="3" t="s">
        <v>36</v>
      </c>
      <c r="J14" s="4">
        <v>10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15</v>
      </c>
      <c r="D15" s="6" t="s">
        <v>37</v>
      </c>
      <c r="E15" s="3"/>
      <c r="F15" s="3"/>
      <c r="G15" s="3"/>
      <c r="H15" s="3" t="s">
        <v>17</v>
      </c>
      <c r="I15" s="3" t="s">
        <v>20</v>
      </c>
      <c r="J15" s="4">
        <v>3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15</v>
      </c>
      <c r="D16" s="6" t="s">
        <v>38</v>
      </c>
      <c r="E16" s="3"/>
      <c r="F16" s="3"/>
      <c r="G16" s="3"/>
      <c r="H16" s="3" t="s">
        <v>17</v>
      </c>
      <c r="I16" s="3" t="s">
        <v>20</v>
      </c>
      <c r="J16" s="4">
        <v>3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15</v>
      </c>
      <c r="D17" s="6" t="s">
        <v>39</v>
      </c>
      <c r="E17" s="3"/>
      <c r="F17" s="3"/>
      <c r="G17" s="3"/>
      <c r="H17" s="3" t="s">
        <v>17</v>
      </c>
      <c r="I17" s="3" t="s">
        <v>20</v>
      </c>
      <c r="J17" s="4">
        <v>1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15</v>
      </c>
      <c r="D18" s="6" t="s">
        <v>40</v>
      </c>
      <c r="E18" s="3"/>
      <c r="F18" s="3"/>
      <c r="G18" s="3"/>
      <c r="H18" s="3" t="s">
        <v>17</v>
      </c>
      <c r="I18" s="3" t="s">
        <v>20</v>
      </c>
      <c r="J18" s="4">
        <v>15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15</v>
      </c>
      <c r="D19" s="6" t="s">
        <v>41</v>
      </c>
      <c r="E19" s="3"/>
      <c r="F19" s="3"/>
      <c r="G19" s="3"/>
      <c r="H19" s="3" t="s">
        <v>17</v>
      </c>
      <c r="I19" s="3" t="s">
        <v>42</v>
      </c>
      <c r="J19" s="4">
        <v>40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15</v>
      </c>
      <c r="D20" s="6" t="s">
        <v>43</v>
      </c>
      <c r="E20" s="3"/>
      <c r="F20" s="3"/>
      <c r="G20" s="3"/>
      <c r="H20" s="3" t="s">
        <v>17</v>
      </c>
      <c r="I20" s="3">
        <v>760</v>
      </c>
      <c r="J20" s="4">
        <v>6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15</v>
      </c>
      <c r="D21" s="6" t="s">
        <v>44</v>
      </c>
      <c r="E21" s="3"/>
      <c r="F21" s="3"/>
      <c r="G21" s="3"/>
      <c r="H21" s="3" t="s">
        <v>17</v>
      </c>
      <c r="I21" s="3" t="s">
        <v>45</v>
      </c>
      <c r="J21" s="4">
        <v>6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15</v>
      </c>
      <c r="D22" s="6" t="s">
        <v>46</v>
      </c>
      <c r="E22" s="3"/>
      <c r="F22" s="3"/>
      <c r="G22" s="3"/>
      <c r="H22" s="3" t="s">
        <v>17</v>
      </c>
      <c r="I22" s="3" t="s">
        <v>20</v>
      </c>
      <c r="J22" s="4">
        <v>6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47</v>
      </c>
      <c r="D23" s="6" t="s">
        <v>48</v>
      </c>
      <c r="E23" s="3"/>
      <c r="F23" s="3"/>
      <c r="G23" s="3"/>
      <c r="H23" s="3" t="s">
        <v>17</v>
      </c>
      <c r="I23" s="3"/>
      <c r="J23" s="4">
        <v>9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I24" t="s">
        <v>49</v>
      </c>
      <c r="J24" s="4"/>
      <c r="K24" s="4"/>
      <c r="L24" s="4"/>
      <c r="M24" s="4">
        <f>SUM(M4:M23)</f>
        <v>0</v>
      </c>
      <c r="N24" s="4"/>
      <c r="O24" s="4">
        <f>SUM(O4:O23)</f>
        <v>0</v>
      </c>
      <c r="P24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P1 PRZECIWCIAŁA</vt:lpstr>
      <vt:lpstr>P2 MATERIAŁY EKSPLOATACYJNE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2023-01-02T08:24:46Z</cp:lastPrinted>
  <dcterms:created xsi:type="dcterms:W3CDTF">2022-12-27T12:54:59Z</dcterms:created>
  <dcterms:modified xsi:type="dcterms:W3CDTF">2023-01-02T08:39:59Z</dcterms:modified>
  <cp:category/>
</cp:coreProperties>
</file>