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05 PN 23 PRODUKTY LECZNICZE\(2)Dokumentacja postepowania opublikowana w portalu w dniu wszczęcia\"/>
    </mc:Choice>
  </mc:AlternateContent>
  <xr:revisionPtr revIDLastSave="0" documentId="13_ncr:1_{2C1B0FB2-E478-4CE7-B9EB-3F9BBB3C710E}" xr6:coauthVersionLast="47" xr6:coauthVersionMax="47" xr10:uidLastSave="{00000000-0000-0000-0000-000000000000}"/>
  <bookViews>
    <workbookView xWindow="-120" yWindow="-120" windowWidth="29040" windowHeight="15840" firstSheet="25" activeTab="29" xr2:uid="{00000000-000D-0000-FFFF-FFFF00000000}"/>
  </bookViews>
  <sheets>
    <sheet name="P1- Żywienie pozajelitowe" sheetId="1" r:id="rId1"/>
    <sheet name="P10- Rasburicasa" sheetId="2" r:id="rId2"/>
    <sheet name="P11-Fludarabina p.o." sheetId="3" r:id="rId3"/>
    <sheet name="P12-Bortezomib" sheetId="4" r:id="rId4"/>
    <sheet name="P13-Cetuksimab" sheetId="5" r:id="rId5"/>
    <sheet name="P14-Kwas ursodeoksycholowy" sheetId="6" r:id="rId6"/>
    <sheet name="P15-Winkrystyna" sheetId="7" r:id="rId7"/>
    <sheet name="P16-Topotecan" sheetId="8" r:id="rId8"/>
    <sheet name="P17-Fluorouracyl" sheetId="9" r:id="rId9"/>
    <sheet name="P18- Metotreksat p.o." sheetId="10" r:id="rId10"/>
    <sheet name="P19- Melfalan" sheetId="11" r:id="rId11"/>
    <sheet name="P20-Chlorambucyl" sheetId="12" r:id="rId12"/>
    <sheet name="P21-Sól sodowa fosforanu deksa" sheetId="13" r:id="rId13"/>
    <sheet name="P22-Sól sodowa wodorobursztyni" sheetId="14" r:id="rId14"/>
    <sheet name="P23-Aprepitant" sheetId="15" r:id="rId15"/>
    <sheet name="P24-Mesna" sheetId="16" r:id="rId16"/>
    <sheet name="P25-Tyzanidyna" sheetId="17" r:id="rId17"/>
    <sheet name="P26-Itopryd" sheetId="18" r:id="rId18"/>
    <sheet name="P27-Substancje do receptury" sheetId="19" r:id="rId19"/>
    <sheet name="P28-Okskarbazepina" sheetId="20" r:id="rId20"/>
    <sheet name="P29-Kalcytrol" sheetId="21" r:id="rId21"/>
    <sheet name="P2-Żywność specjalnego przezna" sheetId="22" r:id="rId22"/>
    <sheet name="P30-Mleko dla niemowląt" sheetId="23" r:id="rId23"/>
    <sheet name="P3-Fondaparynuks" sheetId="24" r:id="rId24"/>
    <sheet name="P4-Gentamycyna" sheetId="25" r:id="rId25"/>
    <sheet name="P5-Ondansetron iv" sheetId="26" r:id="rId26"/>
    <sheet name="P6-Woda do wstrzykiwań" sheetId="27" r:id="rId27"/>
    <sheet name="P7-Amantadyna" sheetId="28" r:id="rId28"/>
    <sheet name="P8-Asparaginian ornityny" sheetId="29" r:id="rId29"/>
    <sheet name="P9-Enoksaparyna fiolka wieloda" sheetId="30" r:id="rId30"/>
    <sheet name="Kryteria oceny" sheetId="31" r:id="rId31"/>
  </sheets>
  <calcPr calcId="181029"/>
</workbook>
</file>

<file path=xl/calcChain.xml><?xml version="1.0" encoding="utf-8"?>
<calcChain xmlns="http://schemas.openxmlformats.org/spreadsheetml/2006/main">
  <c r="O5" i="2" l="1"/>
  <c r="O5" i="30" l="1"/>
  <c r="M5" i="30"/>
  <c r="O4" i="30"/>
  <c r="M4" i="30"/>
  <c r="L4" i="30"/>
  <c r="O5" i="29"/>
  <c r="M5" i="29"/>
  <c r="O4" i="29"/>
  <c r="M4" i="29"/>
  <c r="L4" i="29"/>
  <c r="O6" i="28"/>
  <c r="M6" i="28"/>
  <c r="O5" i="28"/>
  <c r="M5" i="28"/>
  <c r="L5" i="28"/>
  <c r="O4" i="28"/>
  <c r="M4" i="28"/>
  <c r="L4" i="28"/>
  <c r="O5" i="27"/>
  <c r="M5" i="27"/>
  <c r="O4" i="27"/>
  <c r="M4" i="27"/>
  <c r="L4" i="27"/>
  <c r="O6" i="26"/>
  <c r="M6" i="26"/>
  <c r="O5" i="26"/>
  <c r="M5" i="26"/>
  <c r="L5" i="26"/>
  <c r="O4" i="26"/>
  <c r="M4" i="26"/>
  <c r="L4" i="26"/>
  <c r="O6" i="25"/>
  <c r="M6" i="25"/>
  <c r="O5" i="25"/>
  <c r="M5" i="25"/>
  <c r="L5" i="25"/>
  <c r="O4" i="25"/>
  <c r="M4" i="25"/>
  <c r="L4" i="25"/>
  <c r="O5" i="24"/>
  <c r="M5" i="24"/>
  <c r="O4" i="24"/>
  <c r="M4" i="24"/>
  <c r="L4" i="24"/>
  <c r="O5" i="23"/>
  <c r="M5" i="23"/>
  <c r="O4" i="23"/>
  <c r="M4" i="23"/>
  <c r="L4" i="23"/>
  <c r="O7" i="22"/>
  <c r="M7" i="22"/>
  <c r="O6" i="22"/>
  <c r="M6" i="22"/>
  <c r="L6" i="22"/>
  <c r="O5" i="22"/>
  <c r="M5" i="22"/>
  <c r="L5" i="22"/>
  <c r="O4" i="22"/>
  <c r="M4" i="22"/>
  <c r="L4" i="22"/>
  <c r="O5" i="21"/>
  <c r="M5" i="21"/>
  <c r="O4" i="21"/>
  <c r="M4" i="21"/>
  <c r="L4" i="21"/>
  <c r="O5" i="20"/>
  <c r="M5" i="20"/>
  <c r="O4" i="20"/>
  <c r="M4" i="20"/>
  <c r="L4" i="20"/>
  <c r="O36" i="19"/>
  <c r="M36" i="19"/>
  <c r="O35" i="19"/>
  <c r="M35" i="19"/>
  <c r="L35" i="19"/>
  <c r="O34" i="19"/>
  <c r="M34" i="19"/>
  <c r="L34" i="19"/>
  <c r="O33" i="19"/>
  <c r="M33" i="19"/>
  <c r="L33" i="19"/>
  <c r="O32" i="19"/>
  <c r="M32" i="19"/>
  <c r="L32" i="19"/>
  <c r="O31" i="19"/>
  <c r="M31" i="19"/>
  <c r="L31" i="19"/>
  <c r="O30" i="19"/>
  <c r="M30" i="19"/>
  <c r="L30" i="19"/>
  <c r="O29" i="19"/>
  <c r="M29" i="19"/>
  <c r="L29" i="19"/>
  <c r="O28" i="19"/>
  <c r="M28" i="19"/>
  <c r="L28" i="19"/>
  <c r="O27" i="19"/>
  <c r="M27" i="19"/>
  <c r="L27" i="19"/>
  <c r="O26" i="19"/>
  <c r="M26" i="19"/>
  <c r="L26" i="19"/>
  <c r="O25" i="19"/>
  <c r="M25" i="19"/>
  <c r="L25" i="19"/>
  <c r="O24" i="19"/>
  <c r="M24" i="19"/>
  <c r="L24" i="19"/>
  <c r="O23" i="19"/>
  <c r="M23" i="19"/>
  <c r="L23" i="19"/>
  <c r="O22" i="19"/>
  <c r="M22" i="19"/>
  <c r="L22" i="19"/>
  <c r="O21" i="19"/>
  <c r="M21" i="19"/>
  <c r="L21" i="19"/>
  <c r="O20" i="19"/>
  <c r="M20" i="19"/>
  <c r="L20" i="19"/>
  <c r="O19" i="19"/>
  <c r="M19" i="19"/>
  <c r="L19" i="19"/>
  <c r="O18" i="19"/>
  <c r="M18" i="19"/>
  <c r="L18" i="19"/>
  <c r="O17" i="19"/>
  <c r="M17" i="19"/>
  <c r="L17" i="19"/>
  <c r="O16" i="19"/>
  <c r="M16" i="19"/>
  <c r="L16" i="19"/>
  <c r="O15" i="19"/>
  <c r="M15" i="19"/>
  <c r="L15" i="19"/>
  <c r="O14" i="19"/>
  <c r="M14" i="19"/>
  <c r="L14" i="19"/>
  <c r="O13" i="19"/>
  <c r="M13" i="19"/>
  <c r="L13" i="19"/>
  <c r="O12" i="19"/>
  <c r="M12" i="19"/>
  <c r="L12" i="19"/>
  <c r="O11" i="19"/>
  <c r="M11" i="19"/>
  <c r="L11" i="19"/>
  <c r="O10" i="19"/>
  <c r="M10" i="19"/>
  <c r="L10" i="19"/>
  <c r="O9" i="19"/>
  <c r="M9" i="19"/>
  <c r="L9" i="19"/>
  <c r="O8" i="19"/>
  <c r="M8" i="19"/>
  <c r="L8" i="19"/>
  <c r="O7" i="19"/>
  <c r="M7" i="19"/>
  <c r="L7" i="19"/>
  <c r="O6" i="19"/>
  <c r="M6" i="19"/>
  <c r="L6" i="19"/>
  <c r="O5" i="19"/>
  <c r="M5" i="19"/>
  <c r="L5" i="19"/>
  <c r="O4" i="19"/>
  <c r="M4" i="19"/>
  <c r="L4" i="19"/>
  <c r="O5" i="18"/>
  <c r="M5" i="18"/>
  <c r="O4" i="18"/>
  <c r="M4" i="18"/>
  <c r="L4" i="18"/>
  <c r="O5" i="17"/>
  <c r="M5" i="17"/>
  <c r="O4" i="17"/>
  <c r="M4" i="17"/>
  <c r="L4" i="17"/>
  <c r="O5" i="16"/>
  <c r="M5" i="16"/>
  <c r="O4" i="16"/>
  <c r="M4" i="16"/>
  <c r="L4" i="16"/>
  <c r="O5" i="15"/>
  <c r="M5" i="15"/>
  <c r="O4" i="15"/>
  <c r="M4" i="15"/>
  <c r="L4" i="15"/>
  <c r="O8" i="14"/>
  <c r="M8" i="14"/>
  <c r="O7" i="14"/>
  <c r="M7" i="14"/>
  <c r="L7" i="14"/>
  <c r="O6" i="14"/>
  <c r="M6" i="14"/>
  <c r="L6" i="14"/>
  <c r="O5" i="14"/>
  <c r="M5" i="14"/>
  <c r="L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M5" i="2"/>
  <c r="O4" i="2"/>
  <c r="M4" i="2"/>
  <c r="L4" i="2"/>
  <c r="O10" i="1"/>
  <c r="M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<sst xmlns="http://schemas.openxmlformats.org/spreadsheetml/2006/main" count="762" uniqueCount="130">
  <si>
    <t>P1- Żywienie pozajelitowe</t>
  </si>
  <si>
    <t>LP.</t>
  </si>
  <si>
    <t>Nazwa produktu u dostawcy - pełna nazwa handlowa - 120 znaków</t>
  </si>
  <si>
    <t>Nazwa producenta</t>
  </si>
  <si>
    <t>VAT %</t>
  </si>
  <si>
    <t>GL.02</t>
  </si>
  <si>
    <t>Trójkomorowy worek do wkłucia centralnego o poj. 2025ml , zawierający 21,2 g azotu (energii niebiałkowej 1270 kcal), mieszaninę 4 rodzajów emulsji tłuszczowej w tym olej rybi 15% , olej sojowy, MCT, olej z oliwek, węglowodany i elektrolity. Opakowanie 4 worki</t>
  </si>
  <si>
    <t>op</t>
  </si>
  <si>
    <t>Trójkomorowy worek bez kwasu glutaminowego do wkłucia obwodowego o poj. 850ml zawierający 3,41 g azotu, energię niebiałkową 530 kcal, węglowodany, aminokwasy z tauryną oraz mieszaninę 4 rodzajów emulsji tłuszczowej w tym olej rybny 15%, olej sojowy, MCT, olej z oliwek, osmolarności 750 mOsm/l. Opakowanie 5 worków</t>
  </si>
  <si>
    <t>Trójkomorowy worek bez kwasu glutaminowego do wkłucia obwodowego o poj. 1400ml zawierający 5,6 g azotu, energię niebiałkową 872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</si>
  <si>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1950ml zawierający 7,81 g azotu, energię niebiałkową 1215 kcal, węglowodany, aminokwasy z tauryną oraz mieszaninę 4 rodzajów emulsji tłuszczowej w tym olej rybny 15%, olej sojowy, MCT, olej z oliwek, osmolarności 750 mOsm/l. Opakowanie 4 worki</t>
  </si>
  <si>
    <t>Trójkomorowy worek bez kwasu glutaminowego do wkłucia obwodowego o poj. 2500ml zawierający 10 g azotu, energię niebiałkową 1559 kcal, węglowodany, aminokwasy z tauryną oraz mieszaninę 4 rodzajów emulsji tłuszczowej w tym olej rybny 15%, olej sojowy, MCT, olej z oliwek, osmolarności 750 mOsm/l. Opakowanie 3 worki</t>
  </si>
  <si>
    <t>Trójkomorowy worek do wkłucia centralnego o poj. 1970ml , zawierający 16 g azotu ) energii niebiałkowej 1800 kcal. Zawierający mieszaninę 4 rodzajów emulsji tłuszczowej w tym olej rybi 15% , olej sojowy, MCT,olej z oliwek, węglowodany i elektrolity. Opakowanie a 4 worki</t>
  </si>
  <si>
    <t>Razem</t>
  </si>
  <si>
    <t>P10- Rasburicasa</t>
  </si>
  <si>
    <t>GL.10</t>
  </si>
  <si>
    <t>Rasburicasa 0,0015 g, opakowanie 3 fiolki + rozpuszczalnik. Wymagany EAN</t>
  </si>
  <si>
    <t>P11-Fludarabina p.o.</t>
  </si>
  <si>
    <t>GL.06</t>
  </si>
  <si>
    <t>Fludarabina 10 mg a 20 tabl powl. Wymagany EAN</t>
  </si>
  <si>
    <t>P12-Bortezomib</t>
  </si>
  <si>
    <t>Bortezomib 3,5 mg, proszek do sporządzania roztworu do wstrzykiwań, do podania podskórnego i dożylnego. Wymagany bEAN</t>
  </si>
  <si>
    <t>szt.</t>
  </si>
  <si>
    <t>P13-Cetuksimab</t>
  </si>
  <si>
    <t>Cetuksimab 500 mg/100 ml, roztwór do infuzji. Wymagany EAN</t>
  </si>
  <si>
    <t>P14-Kwas ursodeoksycholowy</t>
  </si>
  <si>
    <t>Kwas ursodeoksycholowy 250 mg a 100 tabl. Wymagany EAN</t>
  </si>
  <si>
    <t>P15-Winkrystyna</t>
  </si>
  <si>
    <t>Winkrystyna 1 mg/1 ml, roztwór do wstrzykiwań, fiolka. Wymagany EAN</t>
  </si>
  <si>
    <t>P16-Topotecan</t>
  </si>
  <si>
    <t>Topotecan 1 mg/1 ml, fiolka, koncentrat do sporządzania roztworu do infuzji. Wymagany EAN</t>
  </si>
  <si>
    <t>P17-Fluorouracyl</t>
  </si>
  <si>
    <t>Fluorouracyl 5000 mg, roztwór do wstrzykiwań i infuzji. Wymagany EAN</t>
  </si>
  <si>
    <t>P18- Metotreksat p.o.</t>
  </si>
  <si>
    <t>Metotreksat 2,5 mg a 100 tabl. Wymagany EAN</t>
  </si>
  <si>
    <t>P19- Melfalan</t>
  </si>
  <si>
    <t>Melfalan 2 mg a 25 tabl. Wymagany EAN</t>
  </si>
  <si>
    <t>P20-Chlorambucyl</t>
  </si>
  <si>
    <t>Chlorambucyl 2 mg a 25 tabl. Wymagany EAN</t>
  </si>
  <si>
    <t>P21-Sól sodowa fosforanu deksametazonu</t>
  </si>
  <si>
    <t>Sól sodowa fosforanu deksametazonu 4 mg/ml, roztwór do wstrzykiwań, opakowanie 10 amp po 1 ml. Wymagany EAN</t>
  </si>
  <si>
    <t>P22-Sól sodowa wodorobursztynianu prednizolonu</t>
  </si>
  <si>
    <t>Proszek i rozpuszczalnik do sporządzania roztworu do wstrzykiwań i infuzji; 1000 mg (1 amp. zawiera 1000 mg wodorobursztynianu prednizolonu w postaci soli sodowej, co odpowiada 782,7 mg prednizolonu); 1 fiol. z proszkiem + 1 amp. rozp. 10 ml. Wymagany EAN</t>
  </si>
  <si>
    <t>Proszek i rozpuszczalnik do sporządzania roztworu do wstrzykiwań i infuzji; 25 mg (1 amp. zawiera 25 mg wodorobursztynianu prednizolonu w postaci soli sodowej, co odpowiada 19,6 mg prednizolonu); 3 amp. z proszkiem + 3 amp. rozp. 2 ml. Wymagany EAN</t>
  </si>
  <si>
    <t>Proszek i rozpuszczalnik do sporządzania roztworu do wstrzykiwań i infuzji; 250 mg (1 amp. zawiera 250 mg wodorobursztynianu prednizolonu w postaci soli sodowej, co odpowiada 195,7 mg prednizolonu); 1 fiol. z proszkiem + 1 amp. rozp. 5 ml. Wymagany EAN</t>
  </si>
  <si>
    <t>Proszek i rozpuszczalnik do sporządzania roztworu do wstrzykiwań i infuzji; 50 mg (1 amp. zawiera 50 mg wodorobursztynianu prednizolonu w postaci soli sodowej, co odpowiada 39,1 mg prednizolonu); 3 amp. z proszkiem + 3 amp. rozp. 2 ml</t>
  </si>
  <si>
    <t>P23-Aprepitant</t>
  </si>
  <si>
    <t>Aprepitant 125 mg + 80 mg, opakowanie a 3 kaps. Wymagany EAN</t>
  </si>
  <si>
    <t>P24-Mesna</t>
  </si>
  <si>
    <t>Mesna 400 mg/4 ml, roztwór do wstrzykiwań. Wymagany EAN</t>
  </si>
  <si>
    <t>P25-Tyzanidyna</t>
  </si>
  <si>
    <t>Tyzanidyna 4 mg a 30 tabl. Wymagany EAN</t>
  </si>
  <si>
    <t>P26-Itopryd</t>
  </si>
  <si>
    <t>Itopryd 50 mg a 40 tabl. Wymagany EAN</t>
  </si>
  <si>
    <t>P27-Substancje do receptury</t>
  </si>
  <si>
    <t>GL.07</t>
  </si>
  <si>
    <t>Acidum boricum pulvis</t>
  </si>
  <si>
    <t>g</t>
  </si>
  <si>
    <t>Acidum salicylicum</t>
  </si>
  <si>
    <t>Aqua calcis</t>
  </si>
  <si>
    <t>Aqua pro usu officinale 500 gram</t>
  </si>
  <si>
    <t>Argenti nitras</t>
  </si>
  <si>
    <t>Dimeticonum 350, 250 ml</t>
  </si>
  <si>
    <t>Dithranolum</t>
  </si>
  <si>
    <t>Ephedrinum hydrochloridum</t>
  </si>
  <si>
    <t>Unguentum Eucerini 1 kg</t>
  </si>
  <si>
    <t>Phenobarbitalum</t>
  </si>
  <si>
    <t>Glycerolum 85%, 1 kg</t>
  </si>
  <si>
    <t>Hydrocortisonum</t>
  </si>
  <si>
    <t>Ichtammolum, 250 g</t>
  </si>
  <si>
    <t>Lanolinum, 1 kg</t>
  </si>
  <si>
    <t>metronidazolum</t>
  </si>
  <si>
    <t>Natrii chloridum</t>
  </si>
  <si>
    <t>Natrii Citras</t>
  </si>
  <si>
    <t>Oleum cacao</t>
  </si>
  <si>
    <t>Paraffinum liquidum, 800 g</t>
  </si>
  <si>
    <t>Zinci oxidi pasta, 1 kg</t>
  </si>
  <si>
    <t>Pix liquida Pini, 50 g</t>
  </si>
  <si>
    <t>Sulfur ppt</t>
  </si>
  <si>
    <t>Talcum , 1 kg</t>
  </si>
  <si>
    <t>Unguentum cholesteroli, 1 kg</t>
  </si>
  <si>
    <t>Urea</t>
  </si>
  <si>
    <t>Vaselinum album, 1 kg</t>
  </si>
  <si>
    <t>Vaselinum flavum, 1 kg</t>
  </si>
  <si>
    <t>Zinci oxidum, 1 kg</t>
  </si>
  <si>
    <t>Tuba do unguatoa 100 g</t>
  </si>
  <si>
    <t>Tuba do unguatora 200 g</t>
  </si>
  <si>
    <t>Ethanolum 70% 800 g</t>
  </si>
  <si>
    <t>Ethanolum 96% 800 g</t>
  </si>
  <si>
    <t>P28-Okskarbazepina</t>
  </si>
  <si>
    <t>Okskarbazepina 300 mg a 50 tabl. Wymagany EAN</t>
  </si>
  <si>
    <t>P29-Kalcytrol</t>
  </si>
  <si>
    <t>Kalcytrol 0,25 mcg a 100 kaps . Wymagany EAN</t>
  </si>
  <si>
    <t>P2-Żywność specjalnego przeznaczenia medycznego</t>
  </si>
  <si>
    <t>Zagęszczacz do żywności i napojów na bazie gumy. Bezbarwny, pozbawiony smaku, bez zawartości laktozy, bezglutenowy. Odporny na działanie amylazy. Do postępowania dietetycznego u osób z zaburzeniami połykania. Opakowanie 126 g</t>
  </si>
  <si>
    <t>Kompletna dieta wysokoenergetyczna (1,3 kcal/ml), o zwiększonej zawartości aminokwasów rozgałęzionych, przeznaczona dla pacjentów z chorobami wątroby. Zawiera błonnik, MCT, substancje słodzące oraz kofeinę (4,0 mg/100 ml). Nie zawiera glutenu, klinicznie wolna od laktozy, niskosodowa,o osmolarności do 460 mosmol/l,o smaku cappucino, w opakowanich o objętości 200 ml. Opakowanie 4 x 200 ml</t>
  </si>
  <si>
    <t>Kompletna dieta wysokoenergetyczna (1,5 kcal/ml) przeznaczona dla pacjentów z chorobami nowotworowymi, bogatobiałkowa (10g białka/100 ml) o niskiej zawartości węglowodanów (31% energii pochodzenia węglowodanowego) i dużej zawartości błonnika, przeznaczona do żywienia drogą doustną. Z wysoką zawartością ω-3 kwasów tłuszczowych, tłuszczy MCT i antyoksydantów, o osmolarności do 435 mosmol/l, o smaku cappuccino lub owoców tropikalnych, w opakowaniach 200 ml. Opakowanie 4 x 20 ml</t>
  </si>
  <si>
    <t>P30-Mleko dla niemowląt</t>
  </si>
  <si>
    <t>Mleko Nan Optipro Plus 1, 32 buteli a 70 ml</t>
  </si>
  <si>
    <t>P3-Fondaparynuks</t>
  </si>
  <si>
    <t>Fondaparynuks roztwór do wstrzykiwań 2,5 mg/0,5 ml; 10 ampułkostrzykawek 0,5 ml. Wymagany EAN</t>
  </si>
  <si>
    <t>P4-Gentamycyna</t>
  </si>
  <si>
    <t>GL.04</t>
  </si>
  <si>
    <t>Gentamycyna 80 mg/80 ml, roztwór do infuzji;  10 butelek po 80 ml. Wymagany EAN</t>
  </si>
  <si>
    <t>Gentamycyna 240 mg/80 ml, roztwór do infuzji; 10 butelek po 80 ml. Wymagany EAN</t>
  </si>
  <si>
    <t>P5-Ondansetron iv</t>
  </si>
  <si>
    <t>Ondansetron 8 mg/4 ml a 5 amp. Produkt leczniczy refundowany w chemioterapii dodatkowej. Wymagany EAN</t>
  </si>
  <si>
    <t>Ondansetron 4 mg/2 ml a 5 amp. Produkt leczniczy refundowany w chemioterapii dodatkowej. Wymagany EAN</t>
  </si>
  <si>
    <t>P6-Woda do wstrzykiwań</t>
  </si>
  <si>
    <t>GL.09</t>
  </si>
  <si>
    <t>Woda do wstrzykiwań, butelka stojąca z samozasklepiającymi się jałowymi membranami, niewymagającymi dezynfekcji przed pierwszym zastosowaniem, butelka 1000 ml. Wymagany EAN</t>
  </si>
  <si>
    <t>P7-Amantadyna</t>
  </si>
  <si>
    <t>Amantadyna 100 mg a 100 tabl. Wymagany EAN</t>
  </si>
  <si>
    <t>Amantadyna 200 mg/500 ml, roztwór do infuzji, 10 butelek po 500 ml. Wymagany EAN</t>
  </si>
  <si>
    <t>P8-Asparaginian ornityny</t>
  </si>
  <si>
    <t>Asparaginian ornityny koncentrat do sporządzania roztworu do infuzji, 5 g/10 ml, opakowanie a 10 amp. Wymagany EAN</t>
  </si>
  <si>
    <t>P9-Enoksaparyna fiolka wielodawkowa</t>
  </si>
  <si>
    <t>Enoksaparyna 30000 jm/3 ml, roztwór do wstrzykiwań, fiolka wielodawkowa, w zestawie 10 strzykawek i 1 minispike. Wymagany EAN</t>
  </si>
  <si>
    <t xml:space="preserve">Nazwa wykonawcy </t>
  </si>
  <si>
    <t>Indeks produktu u zamawiającego</t>
  </si>
  <si>
    <t xml:space="preserve">Przedmiot zakupu </t>
  </si>
  <si>
    <t>Indeks produktu u dostawcy                                                - 20 znaków</t>
  </si>
  <si>
    <t xml:space="preserve">Zamawiana jednostka miary                              </t>
  </si>
  <si>
    <t>Oferowana wielkość opakowania</t>
  </si>
  <si>
    <t>Ilość zamawianych jednostek miary</t>
  </si>
  <si>
    <t>Cena jednostki miary                             netto [zł]</t>
  </si>
  <si>
    <t>Cena jednostki miary                   brutto [zł]</t>
  </si>
  <si>
    <t>Wartość                        netto [zł]</t>
  </si>
  <si>
    <t>Wartość                        brutto [zł]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</si>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</sst>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centerContinuous" wrapText="1"/>
    </xf>
    <xf numFmtId="0" fontId="0" fillId="0" borderId="2" xfId="0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opLeftCell="A3" workbookViewId="0">
      <selection activeCell="P3" sqref="P3:P9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60" x14ac:dyDescent="0.25">
      <c r="A4" s="5">
        <v>1</v>
      </c>
      <c r="B4" s="5"/>
      <c r="C4" s="5" t="s">
        <v>5</v>
      </c>
      <c r="D4" s="5" t="s">
        <v>6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 t="shared" ref="L4:L9" si="0">K4*((100+N4)/100)</f>
        <v>0</v>
      </c>
      <c r="M4" s="12">
        <f t="shared" ref="M4:M9" si="1">J4*K4</f>
        <v>0</v>
      </c>
      <c r="N4" s="12"/>
      <c r="O4" s="14">
        <f t="shared" ref="O4:O9" si="2">J4*L4</f>
        <v>0</v>
      </c>
      <c r="P4" s="15"/>
    </row>
    <row r="5" spans="1:16" s="10" customFormat="1" ht="75" x14ac:dyDescent="0.25">
      <c r="A5" s="5">
        <v>2</v>
      </c>
      <c r="B5" s="5"/>
      <c r="C5" s="5" t="s">
        <v>5</v>
      </c>
      <c r="D5" s="5" t="s">
        <v>8</v>
      </c>
      <c r="E5" s="5"/>
      <c r="F5" s="5"/>
      <c r="G5" s="5"/>
      <c r="H5" s="5" t="s">
        <v>7</v>
      </c>
      <c r="I5" s="5"/>
      <c r="J5" s="12">
        <v>10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ht="75" x14ac:dyDescent="0.25">
      <c r="A6" s="5">
        <v>3</v>
      </c>
      <c r="B6" s="5"/>
      <c r="C6" s="5" t="s">
        <v>5</v>
      </c>
      <c r="D6" s="5" t="s">
        <v>9</v>
      </c>
      <c r="E6" s="5"/>
      <c r="F6" s="5"/>
      <c r="G6" s="5"/>
      <c r="H6" s="5" t="s">
        <v>7</v>
      </c>
      <c r="I6" s="5"/>
      <c r="J6" s="12">
        <v>10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ht="90" x14ac:dyDescent="0.25">
      <c r="A7" s="5">
        <v>4</v>
      </c>
      <c r="B7" s="5"/>
      <c r="C7" s="5" t="s">
        <v>5</v>
      </c>
      <c r="D7" s="5" t="s">
        <v>10</v>
      </c>
      <c r="E7" s="5"/>
      <c r="F7" s="5"/>
      <c r="G7" s="5"/>
      <c r="H7" s="5" t="s">
        <v>7</v>
      </c>
      <c r="I7" s="5"/>
      <c r="J7" s="12">
        <v>10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ht="75" x14ac:dyDescent="0.25">
      <c r="A8" s="5">
        <v>5</v>
      </c>
      <c r="B8" s="5"/>
      <c r="C8" s="5" t="s">
        <v>5</v>
      </c>
      <c r="D8" s="5" t="s">
        <v>11</v>
      </c>
      <c r="E8" s="5"/>
      <c r="F8" s="5"/>
      <c r="G8" s="5"/>
      <c r="H8" s="5" t="s">
        <v>7</v>
      </c>
      <c r="I8" s="5"/>
      <c r="J8" s="12">
        <v>5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ht="60" x14ac:dyDescent="0.25">
      <c r="A9" s="5">
        <v>6</v>
      </c>
      <c r="B9" s="5"/>
      <c r="C9" s="5" t="s">
        <v>5</v>
      </c>
      <c r="D9" s="5" t="s">
        <v>12</v>
      </c>
      <c r="E9" s="5"/>
      <c r="F9" s="5"/>
      <c r="G9" s="5"/>
      <c r="H9" s="5" t="s">
        <v>7</v>
      </c>
      <c r="I9" s="5"/>
      <c r="J9" s="12">
        <v>10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x14ac:dyDescent="0.25">
      <c r="I10" t="s">
        <v>13</v>
      </c>
      <c r="J10" s="4"/>
      <c r="K10" s="4"/>
      <c r="L10" s="4"/>
      <c r="M10" s="4">
        <f>SUM(M4:M9)</f>
        <v>0</v>
      </c>
      <c r="N10" s="4"/>
      <c r="O10" s="4">
        <f>SUM(O4:O9)</f>
        <v>0</v>
      </c>
      <c r="P10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33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15</v>
      </c>
      <c r="B4" s="5"/>
      <c r="C4" s="5" t="s">
        <v>18</v>
      </c>
      <c r="D4" s="5" t="s">
        <v>34</v>
      </c>
      <c r="E4" s="5"/>
      <c r="F4" s="5"/>
      <c r="G4" s="5"/>
      <c r="H4" s="5" t="s">
        <v>7</v>
      </c>
      <c r="I4" s="5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13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35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16</v>
      </c>
      <c r="B4" s="5"/>
      <c r="C4" s="5" t="s">
        <v>18</v>
      </c>
      <c r="D4" s="5" t="s">
        <v>36</v>
      </c>
      <c r="E4" s="5"/>
      <c r="F4" s="5"/>
      <c r="G4" s="5"/>
      <c r="H4" s="5" t="s">
        <v>7</v>
      </c>
      <c r="I4" s="5"/>
      <c r="J4" s="12">
        <v>25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37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17</v>
      </c>
      <c r="B4" s="5"/>
      <c r="C4" s="5" t="s">
        <v>18</v>
      </c>
      <c r="D4" s="5" t="s">
        <v>38</v>
      </c>
      <c r="E4" s="5"/>
      <c r="F4" s="5"/>
      <c r="G4" s="5"/>
      <c r="H4" s="5" t="s">
        <v>7</v>
      </c>
      <c r="I4" s="5"/>
      <c r="J4" s="12">
        <v>15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39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18</v>
      </c>
      <c r="B4" s="5"/>
      <c r="C4" s="5" t="s">
        <v>15</v>
      </c>
      <c r="D4" s="5" t="s">
        <v>40</v>
      </c>
      <c r="E4" s="5"/>
      <c r="F4" s="5"/>
      <c r="G4" s="5"/>
      <c r="H4" s="5" t="s">
        <v>7</v>
      </c>
      <c r="I4" s="5"/>
      <c r="J4" s="12">
        <v>100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8"/>
  <sheetViews>
    <sheetView topLeftCell="D1" workbookViewId="0">
      <selection activeCell="P3" sqref="P3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90.85546875" customWidth="1"/>
    <col min="5" max="5" width="22.42578125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41</v>
      </c>
    </row>
    <row r="2" spans="1:16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19</v>
      </c>
      <c r="B4" s="3"/>
      <c r="C4" s="3" t="s">
        <v>15</v>
      </c>
      <c r="D4" s="5" t="s">
        <v>42</v>
      </c>
      <c r="E4" s="3"/>
      <c r="F4" s="3"/>
      <c r="G4" s="3"/>
      <c r="H4" s="3" t="s">
        <v>7</v>
      </c>
      <c r="I4" s="3"/>
      <c r="J4" s="4">
        <v>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5" x14ac:dyDescent="0.25">
      <c r="A5" s="3">
        <v>20</v>
      </c>
      <c r="B5" s="3"/>
      <c r="C5" s="3" t="s">
        <v>15</v>
      </c>
      <c r="D5" s="5" t="s">
        <v>43</v>
      </c>
      <c r="E5" s="3"/>
      <c r="F5" s="3"/>
      <c r="G5" s="3"/>
      <c r="H5" s="3" t="s">
        <v>7</v>
      </c>
      <c r="I5" s="3"/>
      <c r="J5" s="4">
        <v>500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45" x14ac:dyDescent="0.25">
      <c r="A6" s="3">
        <v>21</v>
      </c>
      <c r="B6" s="3"/>
      <c r="C6" s="3" t="s">
        <v>15</v>
      </c>
      <c r="D6" s="5" t="s">
        <v>44</v>
      </c>
      <c r="E6" s="3"/>
      <c r="F6" s="3"/>
      <c r="G6" s="3"/>
      <c r="H6" s="3" t="s">
        <v>7</v>
      </c>
      <c r="I6" s="3"/>
      <c r="J6" s="4">
        <v>300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45" x14ac:dyDescent="0.25">
      <c r="A7" s="3">
        <v>22</v>
      </c>
      <c r="B7" s="3"/>
      <c r="C7" s="3" t="s">
        <v>15</v>
      </c>
      <c r="D7" s="5" t="s">
        <v>45</v>
      </c>
      <c r="E7" s="3"/>
      <c r="F7" s="3"/>
      <c r="G7" s="3"/>
      <c r="H7" s="3" t="s">
        <v>7</v>
      </c>
      <c r="I7" s="3"/>
      <c r="J7" s="4">
        <v>130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13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46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23</v>
      </c>
      <c r="B4" s="5"/>
      <c r="C4" s="5" t="s">
        <v>18</v>
      </c>
      <c r="D4" s="5" t="s">
        <v>47</v>
      </c>
      <c r="E4" s="5"/>
      <c r="F4" s="5"/>
      <c r="G4" s="5"/>
      <c r="H4" s="5" t="s">
        <v>7</v>
      </c>
      <c r="I4" s="5"/>
      <c r="J4" s="12">
        <v>120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48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24</v>
      </c>
      <c r="B4" s="5"/>
      <c r="C4" s="5" t="s">
        <v>18</v>
      </c>
      <c r="D4" s="5" t="s">
        <v>49</v>
      </c>
      <c r="E4" s="5"/>
      <c r="F4" s="5"/>
      <c r="G4" s="5"/>
      <c r="H4" s="5" t="s">
        <v>7</v>
      </c>
      <c r="I4" s="5"/>
      <c r="J4" s="12">
        <v>6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50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25</v>
      </c>
      <c r="B4" s="5"/>
      <c r="C4" s="5" t="s">
        <v>15</v>
      </c>
      <c r="D4" s="5" t="s">
        <v>51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13</v>
      </c>
      <c r="J5" s="12"/>
      <c r="K5" s="12"/>
      <c r="L5" s="12"/>
      <c r="M5" s="12">
        <f>SUM(M4:M4)</f>
        <v>0</v>
      </c>
      <c r="N5" s="12"/>
      <c r="O5" s="14">
        <f>SUM(O4:O4)</f>
        <v>0</v>
      </c>
      <c r="P5" s="17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52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26</v>
      </c>
      <c r="B4" s="5"/>
      <c r="C4" s="5" t="s">
        <v>15</v>
      </c>
      <c r="D4" s="5" t="s">
        <v>53</v>
      </c>
      <c r="E4" s="5"/>
      <c r="F4" s="5"/>
      <c r="G4" s="5"/>
      <c r="H4" s="5" t="s">
        <v>7</v>
      </c>
      <c r="I4" s="5"/>
      <c r="J4" s="12">
        <v>30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6"/>
  <sheetViews>
    <sheetView workbookViewId="0">
      <selection activeCell="P3" sqref="P3:P3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54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27</v>
      </c>
      <c r="B4" s="5"/>
      <c r="C4" s="5" t="s">
        <v>55</v>
      </c>
      <c r="D4" s="5" t="s">
        <v>56</v>
      </c>
      <c r="E4" s="5"/>
      <c r="F4" s="5"/>
      <c r="G4" s="5"/>
      <c r="H4" s="5" t="s">
        <v>57</v>
      </c>
      <c r="I4" s="5"/>
      <c r="J4" s="12">
        <v>2200</v>
      </c>
      <c r="K4" s="12"/>
      <c r="L4" s="12">
        <f t="shared" ref="L4:L35" si="0">K4*((100+N4)/100)</f>
        <v>0</v>
      </c>
      <c r="M4" s="12">
        <f t="shared" ref="M4:M35" si="1">J4*K4</f>
        <v>0</v>
      </c>
      <c r="N4" s="12"/>
      <c r="O4" s="14">
        <f t="shared" ref="O4:O35" si="2">J4*L4</f>
        <v>0</v>
      </c>
      <c r="P4" s="15"/>
    </row>
    <row r="5" spans="1:16" s="10" customFormat="1" x14ac:dyDescent="0.25">
      <c r="A5" s="5">
        <v>28</v>
      </c>
      <c r="B5" s="5"/>
      <c r="C5" s="5" t="s">
        <v>55</v>
      </c>
      <c r="D5" s="5" t="s">
        <v>58</v>
      </c>
      <c r="E5" s="5"/>
      <c r="F5" s="5"/>
      <c r="G5" s="5"/>
      <c r="H5" s="5" t="s">
        <v>57</v>
      </c>
      <c r="I5" s="5"/>
      <c r="J5" s="12">
        <v>1500</v>
      </c>
      <c r="K5" s="12"/>
      <c r="L5" s="12">
        <f t="shared" si="0"/>
        <v>0</v>
      </c>
      <c r="M5" s="12">
        <f t="shared" si="1"/>
        <v>0</v>
      </c>
      <c r="N5" s="12"/>
      <c r="O5" s="14">
        <f t="shared" si="2"/>
        <v>0</v>
      </c>
      <c r="P5" s="15"/>
    </row>
    <row r="6" spans="1:16" s="10" customFormat="1" x14ac:dyDescent="0.25">
      <c r="A6" s="5">
        <v>29</v>
      </c>
      <c r="B6" s="5"/>
      <c r="C6" s="5" t="s">
        <v>55</v>
      </c>
      <c r="D6" s="5" t="s">
        <v>59</v>
      </c>
      <c r="E6" s="5"/>
      <c r="F6" s="5"/>
      <c r="G6" s="5"/>
      <c r="H6" s="5" t="s">
        <v>57</v>
      </c>
      <c r="I6" s="5"/>
      <c r="J6" s="12">
        <v>2500</v>
      </c>
      <c r="K6" s="12"/>
      <c r="L6" s="12">
        <f t="shared" si="0"/>
        <v>0</v>
      </c>
      <c r="M6" s="12">
        <f t="shared" si="1"/>
        <v>0</v>
      </c>
      <c r="N6" s="12"/>
      <c r="O6" s="14">
        <f t="shared" si="2"/>
        <v>0</v>
      </c>
      <c r="P6" s="15"/>
    </row>
    <row r="7" spans="1:16" s="10" customFormat="1" x14ac:dyDescent="0.25">
      <c r="A7" s="5">
        <v>30</v>
      </c>
      <c r="B7" s="5"/>
      <c r="C7" s="5" t="s">
        <v>55</v>
      </c>
      <c r="D7" s="5" t="s">
        <v>60</v>
      </c>
      <c r="E7" s="5"/>
      <c r="F7" s="5"/>
      <c r="G7" s="5"/>
      <c r="H7" s="5" t="s">
        <v>7</v>
      </c>
      <c r="I7" s="5"/>
      <c r="J7" s="12">
        <v>600</v>
      </c>
      <c r="K7" s="12"/>
      <c r="L7" s="12">
        <f t="shared" si="0"/>
        <v>0</v>
      </c>
      <c r="M7" s="12">
        <f t="shared" si="1"/>
        <v>0</v>
      </c>
      <c r="N7" s="12"/>
      <c r="O7" s="14">
        <f t="shared" si="2"/>
        <v>0</v>
      </c>
      <c r="P7" s="15"/>
    </row>
    <row r="8" spans="1:16" s="10" customFormat="1" x14ac:dyDescent="0.25">
      <c r="A8" s="5">
        <v>31</v>
      </c>
      <c r="B8" s="5"/>
      <c r="C8" s="5" t="s">
        <v>55</v>
      </c>
      <c r="D8" s="5" t="s">
        <v>61</v>
      </c>
      <c r="E8" s="5"/>
      <c r="F8" s="5"/>
      <c r="G8" s="5"/>
      <c r="H8" s="5" t="s">
        <v>57</v>
      </c>
      <c r="I8" s="5"/>
      <c r="J8" s="12">
        <v>250</v>
      </c>
      <c r="K8" s="12"/>
      <c r="L8" s="12">
        <f t="shared" si="0"/>
        <v>0</v>
      </c>
      <c r="M8" s="12">
        <f t="shared" si="1"/>
        <v>0</v>
      </c>
      <c r="N8" s="12"/>
      <c r="O8" s="14">
        <f t="shared" si="2"/>
        <v>0</v>
      </c>
      <c r="P8" s="15"/>
    </row>
    <row r="9" spans="1:16" s="10" customFormat="1" x14ac:dyDescent="0.25">
      <c r="A9" s="5">
        <v>32</v>
      </c>
      <c r="B9" s="5"/>
      <c r="C9" s="5" t="s">
        <v>55</v>
      </c>
      <c r="D9" s="5" t="s">
        <v>62</v>
      </c>
      <c r="E9" s="5"/>
      <c r="F9" s="5"/>
      <c r="G9" s="5"/>
      <c r="H9" s="5" t="s">
        <v>7</v>
      </c>
      <c r="I9" s="5"/>
      <c r="J9" s="12">
        <v>40</v>
      </c>
      <c r="K9" s="12"/>
      <c r="L9" s="12">
        <f t="shared" si="0"/>
        <v>0</v>
      </c>
      <c r="M9" s="12">
        <f t="shared" si="1"/>
        <v>0</v>
      </c>
      <c r="N9" s="12"/>
      <c r="O9" s="14">
        <f t="shared" si="2"/>
        <v>0</v>
      </c>
      <c r="P9" s="15"/>
    </row>
    <row r="10" spans="1:16" s="10" customFormat="1" x14ac:dyDescent="0.25">
      <c r="A10" s="5">
        <v>33</v>
      </c>
      <c r="B10" s="5"/>
      <c r="C10" s="5" t="s">
        <v>55</v>
      </c>
      <c r="D10" s="5" t="s">
        <v>63</v>
      </c>
      <c r="E10" s="5"/>
      <c r="F10" s="5"/>
      <c r="G10" s="5"/>
      <c r="H10" s="5" t="s">
        <v>57</v>
      </c>
      <c r="I10" s="5"/>
      <c r="J10" s="12">
        <v>10</v>
      </c>
      <c r="K10" s="12"/>
      <c r="L10" s="12">
        <f t="shared" si="0"/>
        <v>0</v>
      </c>
      <c r="M10" s="12">
        <f t="shared" si="1"/>
        <v>0</v>
      </c>
      <c r="N10" s="12"/>
      <c r="O10" s="14">
        <f t="shared" si="2"/>
        <v>0</v>
      </c>
      <c r="P10" s="15"/>
    </row>
    <row r="11" spans="1:16" s="10" customFormat="1" x14ac:dyDescent="0.25">
      <c r="A11" s="5">
        <v>34</v>
      </c>
      <c r="B11" s="5"/>
      <c r="C11" s="5" t="s">
        <v>55</v>
      </c>
      <c r="D11" s="5" t="s">
        <v>64</v>
      </c>
      <c r="E11" s="5"/>
      <c r="F11" s="5"/>
      <c r="G11" s="5"/>
      <c r="H11" s="5" t="s">
        <v>57</v>
      </c>
      <c r="I11" s="5"/>
      <c r="J11" s="12">
        <v>10</v>
      </c>
      <c r="K11" s="12"/>
      <c r="L11" s="12">
        <f t="shared" si="0"/>
        <v>0</v>
      </c>
      <c r="M11" s="12">
        <f t="shared" si="1"/>
        <v>0</v>
      </c>
      <c r="N11" s="12"/>
      <c r="O11" s="14">
        <f t="shared" si="2"/>
        <v>0</v>
      </c>
      <c r="P11" s="15"/>
    </row>
    <row r="12" spans="1:16" s="10" customFormat="1" x14ac:dyDescent="0.25">
      <c r="A12" s="5">
        <v>35</v>
      </c>
      <c r="B12" s="5"/>
      <c r="C12" s="5" t="s">
        <v>55</v>
      </c>
      <c r="D12" s="5" t="s">
        <v>65</v>
      </c>
      <c r="E12" s="5"/>
      <c r="F12" s="5"/>
      <c r="G12" s="5"/>
      <c r="H12" s="5" t="s">
        <v>7</v>
      </c>
      <c r="I12" s="5"/>
      <c r="J12" s="12">
        <v>30</v>
      </c>
      <c r="K12" s="12"/>
      <c r="L12" s="12">
        <f t="shared" si="0"/>
        <v>0</v>
      </c>
      <c r="M12" s="12">
        <f t="shared" si="1"/>
        <v>0</v>
      </c>
      <c r="N12" s="12"/>
      <c r="O12" s="14">
        <f t="shared" si="2"/>
        <v>0</v>
      </c>
      <c r="P12" s="15"/>
    </row>
    <row r="13" spans="1:16" s="10" customFormat="1" x14ac:dyDescent="0.25">
      <c r="A13" s="5">
        <v>36</v>
      </c>
      <c r="B13" s="5"/>
      <c r="C13" s="5" t="s">
        <v>55</v>
      </c>
      <c r="D13" s="5" t="s">
        <v>66</v>
      </c>
      <c r="E13" s="5"/>
      <c r="F13" s="5"/>
      <c r="G13" s="5"/>
      <c r="H13" s="5" t="s">
        <v>57</v>
      </c>
      <c r="I13" s="5"/>
      <c r="J13" s="12">
        <v>10</v>
      </c>
      <c r="K13" s="12"/>
      <c r="L13" s="12">
        <f t="shared" si="0"/>
        <v>0</v>
      </c>
      <c r="M13" s="12">
        <f t="shared" si="1"/>
        <v>0</v>
      </c>
      <c r="N13" s="12"/>
      <c r="O13" s="14">
        <f t="shared" si="2"/>
        <v>0</v>
      </c>
      <c r="P13" s="15"/>
    </row>
    <row r="14" spans="1:16" s="10" customFormat="1" x14ac:dyDescent="0.25">
      <c r="A14" s="5">
        <v>37</v>
      </c>
      <c r="B14" s="5"/>
      <c r="C14" s="5" t="s">
        <v>55</v>
      </c>
      <c r="D14" s="5" t="s">
        <v>67</v>
      </c>
      <c r="E14" s="5"/>
      <c r="F14" s="5"/>
      <c r="G14" s="5"/>
      <c r="H14" s="5" t="s">
        <v>7</v>
      </c>
      <c r="I14" s="5"/>
      <c r="J14" s="12">
        <v>10</v>
      </c>
      <c r="K14" s="12"/>
      <c r="L14" s="12">
        <f t="shared" si="0"/>
        <v>0</v>
      </c>
      <c r="M14" s="12">
        <f t="shared" si="1"/>
        <v>0</v>
      </c>
      <c r="N14" s="12"/>
      <c r="O14" s="14">
        <f t="shared" si="2"/>
        <v>0</v>
      </c>
      <c r="P14" s="15"/>
    </row>
    <row r="15" spans="1:16" s="10" customFormat="1" x14ac:dyDescent="0.25">
      <c r="A15" s="5">
        <v>38</v>
      </c>
      <c r="B15" s="5"/>
      <c r="C15" s="5" t="s">
        <v>55</v>
      </c>
      <c r="D15" s="5" t="s">
        <v>68</v>
      </c>
      <c r="E15" s="5"/>
      <c r="F15" s="5"/>
      <c r="G15" s="5"/>
      <c r="H15" s="5" t="s">
        <v>57</v>
      </c>
      <c r="I15" s="5"/>
      <c r="J15" s="12">
        <v>600</v>
      </c>
      <c r="K15" s="12"/>
      <c r="L15" s="12">
        <f t="shared" si="0"/>
        <v>0</v>
      </c>
      <c r="M15" s="12">
        <f t="shared" si="1"/>
        <v>0</v>
      </c>
      <c r="N15" s="12"/>
      <c r="O15" s="14">
        <f t="shared" si="2"/>
        <v>0</v>
      </c>
      <c r="P15" s="15"/>
    </row>
    <row r="16" spans="1:16" s="10" customFormat="1" x14ac:dyDescent="0.25">
      <c r="A16" s="5">
        <v>39</v>
      </c>
      <c r="B16" s="5"/>
      <c r="C16" s="5" t="s">
        <v>55</v>
      </c>
      <c r="D16" s="5" t="s">
        <v>69</v>
      </c>
      <c r="E16" s="5"/>
      <c r="F16" s="5"/>
      <c r="G16" s="5"/>
      <c r="H16" s="5" t="s">
        <v>7</v>
      </c>
      <c r="I16" s="5"/>
      <c r="J16" s="12">
        <v>5</v>
      </c>
      <c r="K16" s="12"/>
      <c r="L16" s="12">
        <f t="shared" si="0"/>
        <v>0</v>
      </c>
      <c r="M16" s="12">
        <f t="shared" si="1"/>
        <v>0</v>
      </c>
      <c r="N16" s="12"/>
      <c r="O16" s="14">
        <f t="shared" si="2"/>
        <v>0</v>
      </c>
      <c r="P16" s="15"/>
    </row>
    <row r="17" spans="1:16" s="10" customFormat="1" x14ac:dyDescent="0.25">
      <c r="A17" s="5">
        <v>40</v>
      </c>
      <c r="B17" s="5"/>
      <c r="C17" s="5" t="s">
        <v>55</v>
      </c>
      <c r="D17" s="5" t="s">
        <v>70</v>
      </c>
      <c r="E17" s="5"/>
      <c r="F17" s="5"/>
      <c r="G17" s="5"/>
      <c r="H17" s="5" t="s">
        <v>7</v>
      </c>
      <c r="I17" s="5"/>
      <c r="J17" s="12">
        <v>65</v>
      </c>
      <c r="K17" s="12"/>
      <c r="L17" s="12">
        <f t="shared" si="0"/>
        <v>0</v>
      </c>
      <c r="M17" s="12">
        <f t="shared" si="1"/>
        <v>0</v>
      </c>
      <c r="N17" s="12"/>
      <c r="O17" s="14">
        <f t="shared" si="2"/>
        <v>0</v>
      </c>
      <c r="P17" s="15"/>
    </row>
    <row r="18" spans="1:16" s="10" customFormat="1" x14ac:dyDescent="0.25">
      <c r="A18" s="5">
        <v>41</v>
      </c>
      <c r="B18" s="5"/>
      <c r="C18" s="5" t="s">
        <v>55</v>
      </c>
      <c r="D18" s="5" t="s">
        <v>71</v>
      </c>
      <c r="E18" s="5"/>
      <c r="F18" s="5"/>
      <c r="G18" s="5"/>
      <c r="H18" s="5" t="s">
        <v>57</v>
      </c>
      <c r="I18" s="5"/>
      <c r="J18" s="12">
        <v>10</v>
      </c>
      <c r="K18" s="12"/>
      <c r="L18" s="12">
        <f t="shared" si="0"/>
        <v>0</v>
      </c>
      <c r="M18" s="12">
        <f t="shared" si="1"/>
        <v>0</v>
      </c>
      <c r="N18" s="12"/>
      <c r="O18" s="14">
        <f t="shared" si="2"/>
        <v>0</v>
      </c>
      <c r="P18" s="15"/>
    </row>
    <row r="19" spans="1:16" s="10" customFormat="1" x14ac:dyDescent="0.25">
      <c r="A19" s="5">
        <v>42</v>
      </c>
      <c r="B19" s="5"/>
      <c r="C19" s="5" t="s">
        <v>55</v>
      </c>
      <c r="D19" s="5" t="s">
        <v>72</v>
      </c>
      <c r="E19" s="5"/>
      <c r="F19" s="5"/>
      <c r="G19" s="5"/>
      <c r="H19" s="5" t="s">
        <v>57</v>
      </c>
      <c r="I19" s="5"/>
      <c r="J19" s="12">
        <v>50</v>
      </c>
      <c r="K19" s="12"/>
      <c r="L19" s="12">
        <f t="shared" si="0"/>
        <v>0</v>
      </c>
      <c r="M19" s="12">
        <f t="shared" si="1"/>
        <v>0</v>
      </c>
      <c r="N19" s="12"/>
      <c r="O19" s="14">
        <f t="shared" si="2"/>
        <v>0</v>
      </c>
      <c r="P19" s="15"/>
    </row>
    <row r="20" spans="1:16" s="10" customFormat="1" x14ac:dyDescent="0.25">
      <c r="A20" s="5">
        <v>43</v>
      </c>
      <c r="B20" s="5"/>
      <c r="C20" s="5" t="s">
        <v>55</v>
      </c>
      <c r="D20" s="5" t="s">
        <v>73</v>
      </c>
      <c r="E20" s="5"/>
      <c r="F20" s="5"/>
      <c r="G20" s="5"/>
      <c r="H20" s="5" t="s">
        <v>57</v>
      </c>
      <c r="I20" s="5"/>
      <c r="J20" s="12">
        <v>1500</v>
      </c>
      <c r="K20" s="12"/>
      <c r="L20" s="12">
        <f t="shared" si="0"/>
        <v>0</v>
      </c>
      <c r="M20" s="12">
        <f t="shared" si="1"/>
        <v>0</v>
      </c>
      <c r="N20" s="12"/>
      <c r="O20" s="14">
        <f t="shared" si="2"/>
        <v>0</v>
      </c>
      <c r="P20" s="15"/>
    </row>
    <row r="21" spans="1:16" s="10" customFormat="1" x14ac:dyDescent="0.25">
      <c r="A21" s="5">
        <v>44</v>
      </c>
      <c r="B21" s="5"/>
      <c r="C21" s="5" t="s">
        <v>55</v>
      </c>
      <c r="D21" s="5" t="s">
        <v>74</v>
      </c>
      <c r="E21" s="5"/>
      <c r="F21" s="5"/>
      <c r="G21" s="5"/>
      <c r="H21" s="5" t="s">
        <v>57</v>
      </c>
      <c r="I21" s="5"/>
      <c r="J21" s="12">
        <v>250</v>
      </c>
      <c r="K21" s="12"/>
      <c r="L21" s="12">
        <f t="shared" si="0"/>
        <v>0</v>
      </c>
      <c r="M21" s="12">
        <f t="shared" si="1"/>
        <v>0</v>
      </c>
      <c r="N21" s="12"/>
      <c r="O21" s="14">
        <f t="shared" si="2"/>
        <v>0</v>
      </c>
      <c r="P21" s="15"/>
    </row>
    <row r="22" spans="1:16" s="10" customFormat="1" x14ac:dyDescent="0.25">
      <c r="A22" s="5">
        <v>45</v>
      </c>
      <c r="B22" s="5"/>
      <c r="C22" s="5" t="s">
        <v>55</v>
      </c>
      <c r="D22" s="5" t="s">
        <v>75</v>
      </c>
      <c r="E22" s="5"/>
      <c r="F22" s="5"/>
      <c r="G22" s="5"/>
      <c r="H22" s="5" t="s">
        <v>7</v>
      </c>
      <c r="I22" s="5"/>
      <c r="J22" s="12">
        <v>150</v>
      </c>
      <c r="K22" s="12"/>
      <c r="L22" s="12">
        <f t="shared" si="0"/>
        <v>0</v>
      </c>
      <c r="M22" s="12">
        <f t="shared" si="1"/>
        <v>0</v>
      </c>
      <c r="N22" s="12"/>
      <c r="O22" s="14">
        <f t="shared" si="2"/>
        <v>0</v>
      </c>
      <c r="P22" s="15"/>
    </row>
    <row r="23" spans="1:16" s="10" customFormat="1" x14ac:dyDescent="0.25">
      <c r="A23" s="5">
        <v>46</v>
      </c>
      <c r="B23" s="5"/>
      <c r="C23" s="5" t="s">
        <v>55</v>
      </c>
      <c r="D23" s="5" t="s">
        <v>76</v>
      </c>
      <c r="E23" s="5"/>
      <c r="F23" s="5"/>
      <c r="G23" s="5"/>
      <c r="H23" s="5" t="s">
        <v>7</v>
      </c>
      <c r="I23" s="5"/>
      <c r="J23" s="12">
        <v>15</v>
      </c>
      <c r="K23" s="12"/>
      <c r="L23" s="12">
        <f t="shared" si="0"/>
        <v>0</v>
      </c>
      <c r="M23" s="12">
        <f t="shared" si="1"/>
        <v>0</v>
      </c>
      <c r="N23" s="12"/>
      <c r="O23" s="14">
        <f t="shared" si="2"/>
        <v>0</v>
      </c>
      <c r="P23" s="15"/>
    </row>
    <row r="24" spans="1:16" s="10" customFormat="1" x14ac:dyDescent="0.25">
      <c r="A24" s="5">
        <v>47</v>
      </c>
      <c r="B24" s="5"/>
      <c r="C24" s="5" t="s">
        <v>55</v>
      </c>
      <c r="D24" s="5" t="s">
        <v>77</v>
      </c>
      <c r="E24" s="5"/>
      <c r="F24" s="5"/>
      <c r="G24" s="5"/>
      <c r="H24" s="5" t="s">
        <v>7</v>
      </c>
      <c r="I24" s="5"/>
      <c r="J24" s="12">
        <v>10</v>
      </c>
      <c r="K24" s="12"/>
      <c r="L24" s="12">
        <f t="shared" si="0"/>
        <v>0</v>
      </c>
      <c r="M24" s="12">
        <f t="shared" si="1"/>
        <v>0</v>
      </c>
      <c r="N24" s="12"/>
      <c r="O24" s="14">
        <f t="shared" si="2"/>
        <v>0</v>
      </c>
      <c r="P24" s="15"/>
    </row>
    <row r="25" spans="1:16" s="10" customFormat="1" x14ac:dyDescent="0.25">
      <c r="A25" s="5">
        <v>48</v>
      </c>
      <c r="B25" s="5"/>
      <c r="C25" s="5" t="s">
        <v>55</v>
      </c>
      <c r="D25" s="5" t="s">
        <v>78</v>
      </c>
      <c r="E25" s="5"/>
      <c r="F25" s="5"/>
      <c r="G25" s="5"/>
      <c r="H25" s="5" t="s">
        <v>57</v>
      </c>
      <c r="I25" s="5"/>
      <c r="J25" s="12">
        <v>750</v>
      </c>
      <c r="K25" s="12"/>
      <c r="L25" s="12">
        <f t="shared" si="0"/>
        <v>0</v>
      </c>
      <c r="M25" s="12">
        <f t="shared" si="1"/>
        <v>0</v>
      </c>
      <c r="N25" s="12"/>
      <c r="O25" s="14">
        <f t="shared" si="2"/>
        <v>0</v>
      </c>
      <c r="P25" s="15"/>
    </row>
    <row r="26" spans="1:16" s="10" customFormat="1" x14ac:dyDescent="0.25">
      <c r="A26" s="5">
        <v>49</v>
      </c>
      <c r="B26" s="5"/>
      <c r="C26" s="5" t="s">
        <v>55</v>
      </c>
      <c r="D26" s="5" t="s">
        <v>79</v>
      </c>
      <c r="E26" s="5"/>
      <c r="F26" s="5"/>
      <c r="G26" s="5"/>
      <c r="H26" s="5" t="s">
        <v>7</v>
      </c>
      <c r="I26" s="5"/>
      <c r="J26" s="12">
        <v>5</v>
      </c>
      <c r="K26" s="12"/>
      <c r="L26" s="12">
        <f t="shared" si="0"/>
        <v>0</v>
      </c>
      <c r="M26" s="12">
        <f t="shared" si="1"/>
        <v>0</v>
      </c>
      <c r="N26" s="12"/>
      <c r="O26" s="14">
        <f t="shared" si="2"/>
        <v>0</v>
      </c>
      <c r="P26" s="15"/>
    </row>
    <row r="27" spans="1:16" s="10" customFormat="1" x14ac:dyDescent="0.25">
      <c r="A27" s="5">
        <v>50</v>
      </c>
      <c r="B27" s="5"/>
      <c r="C27" s="5" t="s">
        <v>55</v>
      </c>
      <c r="D27" s="5" t="s">
        <v>80</v>
      </c>
      <c r="E27" s="5"/>
      <c r="F27" s="5"/>
      <c r="G27" s="5"/>
      <c r="H27" s="5" t="s">
        <v>7</v>
      </c>
      <c r="I27" s="5"/>
      <c r="J27" s="12">
        <v>30</v>
      </c>
      <c r="K27" s="12"/>
      <c r="L27" s="12">
        <f t="shared" si="0"/>
        <v>0</v>
      </c>
      <c r="M27" s="12">
        <f t="shared" si="1"/>
        <v>0</v>
      </c>
      <c r="N27" s="12"/>
      <c r="O27" s="14">
        <f t="shared" si="2"/>
        <v>0</v>
      </c>
      <c r="P27" s="15"/>
    </row>
    <row r="28" spans="1:16" s="10" customFormat="1" x14ac:dyDescent="0.25">
      <c r="A28" s="5">
        <v>51</v>
      </c>
      <c r="B28" s="5"/>
      <c r="C28" s="5" t="s">
        <v>55</v>
      </c>
      <c r="D28" s="5" t="s">
        <v>81</v>
      </c>
      <c r="E28" s="5"/>
      <c r="F28" s="5"/>
      <c r="G28" s="5"/>
      <c r="H28" s="5" t="s">
        <v>57</v>
      </c>
      <c r="I28" s="5"/>
      <c r="J28" s="12">
        <v>3750</v>
      </c>
      <c r="K28" s="12"/>
      <c r="L28" s="12">
        <f t="shared" si="0"/>
        <v>0</v>
      </c>
      <c r="M28" s="12">
        <f t="shared" si="1"/>
        <v>0</v>
      </c>
      <c r="N28" s="12"/>
      <c r="O28" s="14">
        <f t="shared" si="2"/>
        <v>0</v>
      </c>
      <c r="P28" s="15"/>
    </row>
    <row r="29" spans="1:16" s="10" customFormat="1" x14ac:dyDescent="0.25">
      <c r="A29" s="5">
        <v>52</v>
      </c>
      <c r="B29" s="5"/>
      <c r="C29" s="5" t="s">
        <v>55</v>
      </c>
      <c r="D29" s="5" t="s">
        <v>82</v>
      </c>
      <c r="E29" s="5"/>
      <c r="F29" s="5"/>
      <c r="G29" s="5"/>
      <c r="H29" s="5" t="s">
        <v>7</v>
      </c>
      <c r="I29" s="5"/>
      <c r="J29" s="12">
        <v>55</v>
      </c>
      <c r="K29" s="12"/>
      <c r="L29" s="12">
        <f t="shared" si="0"/>
        <v>0</v>
      </c>
      <c r="M29" s="12">
        <f t="shared" si="1"/>
        <v>0</v>
      </c>
      <c r="N29" s="12"/>
      <c r="O29" s="14">
        <f t="shared" si="2"/>
        <v>0</v>
      </c>
      <c r="P29" s="15"/>
    </row>
    <row r="30" spans="1:16" s="10" customFormat="1" x14ac:dyDescent="0.25">
      <c r="A30" s="5">
        <v>53</v>
      </c>
      <c r="B30" s="5"/>
      <c r="C30" s="5" t="s">
        <v>55</v>
      </c>
      <c r="D30" s="5" t="s">
        <v>83</v>
      </c>
      <c r="E30" s="5"/>
      <c r="F30" s="5"/>
      <c r="G30" s="5"/>
      <c r="H30" s="5" t="s">
        <v>7</v>
      </c>
      <c r="I30" s="5"/>
      <c r="J30" s="12">
        <v>95</v>
      </c>
      <c r="K30" s="12"/>
      <c r="L30" s="12">
        <f t="shared" si="0"/>
        <v>0</v>
      </c>
      <c r="M30" s="12">
        <f t="shared" si="1"/>
        <v>0</v>
      </c>
      <c r="N30" s="12"/>
      <c r="O30" s="14">
        <f t="shared" si="2"/>
        <v>0</v>
      </c>
      <c r="P30" s="15"/>
    </row>
    <row r="31" spans="1:16" s="10" customFormat="1" x14ac:dyDescent="0.25">
      <c r="A31" s="5">
        <v>54</v>
      </c>
      <c r="B31" s="5"/>
      <c r="C31" s="5" t="s">
        <v>55</v>
      </c>
      <c r="D31" s="5" t="s">
        <v>84</v>
      </c>
      <c r="E31" s="5"/>
      <c r="F31" s="5"/>
      <c r="G31" s="5"/>
      <c r="H31" s="5" t="s">
        <v>7</v>
      </c>
      <c r="I31" s="5"/>
      <c r="J31" s="12">
        <v>4</v>
      </c>
      <c r="K31" s="12"/>
      <c r="L31" s="12">
        <f t="shared" si="0"/>
        <v>0</v>
      </c>
      <c r="M31" s="12">
        <f t="shared" si="1"/>
        <v>0</v>
      </c>
      <c r="N31" s="12"/>
      <c r="O31" s="14">
        <f t="shared" si="2"/>
        <v>0</v>
      </c>
      <c r="P31" s="15"/>
    </row>
    <row r="32" spans="1:16" s="10" customFormat="1" x14ac:dyDescent="0.25">
      <c r="A32" s="5">
        <v>55</v>
      </c>
      <c r="B32" s="5"/>
      <c r="C32" s="5" t="s">
        <v>55</v>
      </c>
      <c r="D32" s="5" t="s">
        <v>85</v>
      </c>
      <c r="E32" s="5"/>
      <c r="F32" s="5"/>
      <c r="G32" s="5"/>
      <c r="H32" s="5" t="s">
        <v>22</v>
      </c>
      <c r="I32" s="5"/>
      <c r="J32" s="12">
        <v>300</v>
      </c>
      <c r="K32" s="12"/>
      <c r="L32" s="12">
        <f t="shared" si="0"/>
        <v>0</v>
      </c>
      <c r="M32" s="12">
        <f t="shared" si="1"/>
        <v>0</v>
      </c>
      <c r="N32" s="12"/>
      <c r="O32" s="14">
        <f t="shared" si="2"/>
        <v>0</v>
      </c>
      <c r="P32" s="15"/>
    </row>
    <row r="33" spans="1:16" s="10" customFormat="1" x14ac:dyDescent="0.25">
      <c r="A33" s="5">
        <v>56</v>
      </c>
      <c r="B33" s="5"/>
      <c r="C33" s="5" t="s">
        <v>55</v>
      </c>
      <c r="D33" s="5" t="s">
        <v>86</v>
      </c>
      <c r="E33" s="5"/>
      <c r="F33" s="5"/>
      <c r="G33" s="5"/>
      <c r="H33" s="5" t="s">
        <v>22</v>
      </c>
      <c r="I33" s="5"/>
      <c r="J33" s="12">
        <v>100</v>
      </c>
      <c r="K33" s="12"/>
      <c r="L33" s="12">
        <f t="shared" si="0"/>
        <v>0</v>
      </c>
      <c r="M33" s="12">
        <f t="shared" si="1"/>
        <v>0</v>
      </c>
      <c r="N33" s="12"/>
      <c r="O33" s="14">
        <f t="shared" si="2"/>
        <v>0</v>
      </c>
      <c r="P33" s="15"/>
    </row>
    <row r="34" spans="1:16" s="10" customFormat="1" x14ac:dyDescent="0.25">
      <c r="A34" s="5">
        <v>57</v>
      </c>
      <c r="B34" s="5"/>
      <c r="C34" s="5" t="s">
        <v>55</v>
      </c>
      <c r="D34" s="5" t="s">
        <v>87</v>
      </c>
      <c r="E34" s="5"/>
      <c r="F34" s="5"/>
      <c r="G34" s="5"/>
      <c r="H34" s="5" t="s">
        <v>7</v>
      </c>
      <c r="I34" s="5"/>
      <c r="J34" s="12">
        <v>120</v>
      </c>
      <c r="K34" s="12"/>
      <c r="L34" s="12">
        <f t="shared" si="0"/>
        <v>0</v>
      </c>
      <c r="M34" s="12">
        <f t="shared" si="1"/>
        <v>0</v>
      </c>
      <c r="N34" s="12"/>
      <c r="O34" s="14">
        <f t="shared" si="2"/>
        <v>0</v>
      </c>
      <c r="P34" s="15"/>
    </row>
    <row r="35" spans="1:16" s="10" customFormat="1" x14ac:dyDescent="0.25">
      <c r="A35" s="5">
        <v>58</v>
      </c>
      <c r="B35" s="5"/>
      <c r="C35" s="5" t="s">
        <v>55</v>
      </c>
      <c r="D35" s="5" t="s">
        <v>88</v>
      </c>
      <c r="E35" s="5"/>
      <c r="F35" s="5"/>
      <c r="G35" s="5"/>
      <c r="H35" s="5" t="s">
        <v>7</v>
      </c>
      <c r="I35" s="5"/>
      <c r="J35" s="12">
        <v>125</v>
      </c>
      <c r="K35" s="12"/>
      <c r="L35" s="12">
        <f t="shared" si="0"/>
        <v>0</v>
      </c>
      <c r="M35" s="12">
        <f t="shared" si="1"/>
        <v>0</v>
      </c>
      <c r="N35" s="12"/>
      <c r="O35" s="14">
        <f t="shared" si="2"/>
        <v>0</v>
      </c>
      <c r="P35" s="15"/>
    </row>
    <row r="36" spans="1:16" s="10" customFormat="1" x14ac:dyDescent="0.25">
      <c r="I36" s="10" t="s">
        <v>13</v>
      </c>
      <c r="J36" s="12"/>
      <c r="K36" s="12"/>
      <c r="L36" s="12"/>
      <c r="M36" s="12">
        <f>SUM(M4:M35)</f>
        <v>0</v>
      </c>
      <c r="N36" s="12"/>
      <c r="O36" s="12">
        <f>SUM(O4:O35)</f>
        <v>0</v>
      </c>
      <c r="P36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14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7</v>
      </c>
      <c r="B4" s="5"/>
      <c r="C4" s="5" t="s">
        <v>15</v>
      </c>
      <c r="D4" s="5" t="s">
        <v>16</v>
      </c>
      <c r="E4" s="5"/>
      <c r="F4" s="5"/>
      <c r="G4" s="5"/>
      <c r="H4" s="5" t="s">
        <v>7</v>
      </c>
      <c r="I4" s="5"/>
      <c r="J4" s="12">
        <v>120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89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59</v>
      </c>
      <c r="B4" s="5"/>
      <c r="C4" s="5" t="s">
        <v>15</v>
      </c>
      <c r="D4" s="5" t="s">
        <v>90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91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60</v>
      </c>
      <c r="B4" s="5"/>
      <c r="C4" s="5" t="s">
        <v>15</v>
      </c>
      <c r="D4" s="5" t="s">
        <v>92</v>
      </c>
      <c r="E4" s="5"/>
      <c r="F4" s="5"/>
      <c r="G4" s="5"/>
      <c r="H4" s="5" t="s">
        <v>7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"/>
  <sheetViews>
    <sheetView workbookViewId="0">
      <selection activeCell="P3" sqref="P3:P6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93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60" x14ac:dyDescent="0.25">
      <c r="A4" s="5">
        <v>61</v>
      </c>
      <c r="B4" s="5"/>
      <c r="C4" s="5" t="s">
        <v>5</v>
      </c>
      <c r="D4" s="5" t="s">
        <v>94</v>
      </c>
      <c r="E4" s="5"/>
      <c r="F4" s="5"/>
      <c r="G4" s="5"/>
      <c r="H4" s="5" t="s">
        <v>22</v>
      </c>
      <c r="I4" s="5"/>
      <c r="J4" s="12">
        <v>10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90" x14ac:dyDescent="0.25">
      <c r="A5" s="5">
        <v>62</v>
      </c>
      <c r="B5" s="5"/>
      <c r="C5" s="5" t="s">
        <v>5</v>
      </c>
      <c r="D5" s="5" t="s">
        <v>95</v>
      </c>
      <c r="E5" s="5"/>
      <c r="F5" s="5"/>
      <c r="G5" s="5"/>
      <c r="H5" s="5" t="s">
        <v>7</v>
      </c>
      <c r="I5" s="5"/>
      <c r="J5" s="12">
        <v>80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ht="120" x14ac:dyDescent="0.25">
      <c r="A6" s="5">
        <v>63</v>
      </c>
      <c r="B6" s="5"/>
      <c r="C6" s="5" t="s">
        <v>5</v>
      </c>
      <c r="D6" s="5" t="s">
        <v>96</v>
      </c>
      <c r="E6" s="5"/>
      <c r="F6" s="5"/>
      <c r="G6" s="5"/>
      <c r="H6" s="5" t="s">
        <v>7</v>
      </c>
      <c r="I6" s="5"/>
      <c r="J6" s="12">
        <v>80</v>
      </c>
      <c r="K6" s="12"/>
      <c r="L6" s="12">
        <f>K6*((100+N6)/100)</f>
        <v>0</v>
      </c>
      <c r="M6" s="12">
        <f>J6*K6</f>
        <v>0</v>
      </c>
      <c r="N6" s="12"/>
      <c r="O6" s="14">
        <f>J6*L6</f>
        <v>0</v>
      </c>
      <c r="P6" s="15"/>
    </row>
    <row r="7" spans="1:16" x14ac:dyDescent="0.25">
      <c r="I7" t="s">
        <v>13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97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64</v>
      </c>
      <c r="B4" s="5"/>
      <c r="C4" s="5" t="s">
        <v>15</v>
      </c>
      <c r="D4" s="5" t="s">
        <v>98</v>
      </c>
      <c r="E4" s="5"/>
      <c r="F4" s="5"/>
      <c r="G4" s="5"/>
      <c r="H4" s="5" t="s">
        <v>7</v>
      </c>
      <c r="I4" s="5"/>
      <c r="J4" s="12">
        <v>130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99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65</v>
      </c>
      <c r="B4" s="5"/>
      <c r="C4" s="5" t="s">
        <v>15</v>
      </c>
      <c r="D4" s="5" t="s">
        <v>100</v>
      </c>
      <c r="E4" s="5"/>
      <c r="F4" s="5"/>
      <c r="G4" s="5"/>
      <c r="H4" s="5" t="s">
        <v>7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13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101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66</v>
      </c>
      <c r="B4" s="5"/>
      <c r="C4" s="5" t="s">
        <v>102</v>
      </c>
      <c r="D4" s="5" t="s">
        <v>103</v>
      </c>
      <c r="E4" s="5"/>
      <c r="F4" s="5"/>
      <c r="G4" s="5"/>
      <c r="H4" s="5" t="s">
        <v>7</v>
      </c>
      <c r="I4" s="5"/>
      <c r="J4" s="12">
        <v>80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67</v>
      </c>
      <c r="B5" s="5"/>
      <c r="C5" s="5" t="s">
        <v>102</v>
      </c>
      <c r="D5" s="5" t="s">
        <v>104</v>
      </c>
      <c r="E5" s="5"/>
      <c r="F5" s="5"/>
      <c r="G5" s="5"/>
      <c r="H5" s="5" t="s">
        <v>7</v>
      </c>
      <c r="I5" s="5"/>
      <c r="J5" s="12">
        <v>30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s="10" customFormat="1" x14ac:dyDescent="0.25">
      <c r="I6" s="10" t="s">
        <v>13</v>
      </c>
      <c r="J6" s="12"/>
      <c r="K6" s="12"/>
      <c r="L6" s="12"/>
      <c r="M6" s="12">
        <f>SUM(M4:M5)</f>
        <v>0</v>
      </c>
      <c r="N6" s="12"/>
      <c r="O6" s="12">
        <f>SUM(O4:O5)</f>
        <v>0</v>
      </c>
      <c r="P6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105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68</v>
      </c>
      <c r="B4" s="5"/>
      <c r="C4" s="5" t="s">
        <v>18</v>
      </c>
      <c r="D4" s="5" t="s">
        <v>106</v>
      </c>
      <c r="E4" s="5"/>
      <c r="F4" s="5"/>
      <c r="G4" s="5"/>
      <c r="H4" s="5" t="s">
        <v>7</v>
      </c>
      <c r="I4" s="5"/>
      <c r="J4" s="12">
        <v>1000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69</v>
      </c>
      <c r="B5" s="5"/>
      <c r="C5" s="5" t="s">
        <v>18</v>
      </c>
      <c r="D5" s="5" t="s">
        <v>107</v>
      </c>
      <c r="E5" s="5"/>
      <c r="F5" s="5"/>
      <c r="G5" s="5"/>
      <c r="H5" s="5" t="s">
        <v>7</v>
      </c>
      <c r="I5" s="5"/>
      <c r="J5" s="12">
        <v>500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108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45" x14ac:dyDescent="0.25">
      <c r="A4" s="5">
        <v>70</v>
      </c>
      <c r="B4" s="5"/>
      <c r="C4" s="5" t="s">
        <v>109</v>
      </c>
      <c r="D4" s="5" t="s">
        <v>110</v>
      </c>
      <c r="E4" s="5"/>
      <c r="F4" s="5"/>
      <c r="G4" s="5"/>
      <c r="H4" s="5" t="s">
        <v>22</v>
      </c>
      <c r="I4" s="5"/>
      <c r="J4" s="12">
        <v>1500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111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71</v>
      </c>
      <c r="B4" s="5"/>
      <c r="C4" s="5" t="s">
        <v>15</v>
      </c>
      <c r="D4" s="5" t="s">
        <v>112</v>
      </c>
      <c r="E4" s="5"/>
      <c r="F4" s="5"/>
      <c r="G4" s="5"/>
      <c r="H4" s="5" t="s">
        <v>7</v>
      </c>
      <c r="I4" s="5"/>
      <c r="J4" s="12">
        <v>2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ht="30" x14ac:dyDescent="0.25">
      <c r="A5" s="5">
        <v>72</v>
      </c>
      <c r="B5" s="5"/>
      <c r="C5" s="5" t="s">
        <v>15</v>
      </c>
      <c r="D5" s="5" t="s">
        <v>113</v>
      </c>
      <c r="E5" s="5"/>
      <c r="F5" s="5"/>
      <c r="G5" s="5"/>
      <c r="H5" s="5" t="s">
        <v>7</v>
      </c>
      <c r="I5" s="5"/>
      <c r="J5" s="12">
        <v>10</v>
      </c>
      <c r="K5" s="12"/>
      <c r="L5" s="12">
        <f>K5*((100+N5)/100)</f>
        <v>0</v>
      </c>
      <c r="M5" s="12">
        <f>J5*K5</f>
        <v>0</v>
      </c>
      <c r="N5" s="12"/>
      <c r="O5" s="14">
        <f>J5*L5</f>
        <v>0</v>
      </c>
      <c r="P5" s="15"/>
    </row>
    <row r="6" spans="1:16" x14ac:dyDescent="0.25">
      <c r="I6" t="s">
        <v>13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114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73</v>
      </c>
      <c r="B4" s="5"/>
      <c r="C4" s="5" t="s">
        <v>15</v>
      </c>
      <c r="D4" s="5" t="s">
        <v>115</v>
      </c>
      <c r="E4" s="5"/>
      <c r="F4" s="5"/>
      <c r="G4" s="5"/>
      <c r="H4" s="5" t="s">
        <v>7</v>
      </c>
      <c r="I4" s="5"/>
      <c r="J4" s="12">
        <v>200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13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17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8</v>
      </c>
      <c r="B4" s="5"/>
      <c r="C4" s="5" t="s">
        <v>18</v>
      </c>
      <c r="D4" s="5" t="s">
        <v>19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6"/>
  <sheetViews>
    <sheetView tabSelected="1"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116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74</v>
      </c>
      <c r="B4" s="5"/>
      <c r="C4" s="5" t="s">
        <v>15</v>
      </c>
      <c r="D4" s="5" t="s">
        <v>117</v>
      </c>
      <c r="E4" s="5"/>
      <c r="F4" s="5"/>
      <c r="G4" s="5"/>
      <c r="H4" s="5" t="s">
        <v>22</v>
      </c>
      <c r="I4" s="5"/>
      <c r="J4" s="12">
        <v>5500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s="10" customFormat="1" x14ac:dyDescent="0.25">
      <c r="I5" s="10" t="s">
        <v>13</v>
      </c>
      <c r="J5" s="12"/>
      <c r="K5" s="12"/>
      <c r="L5" s="12"/>
      <c r="M5" s="12">
        <f>SUM(M4:M4)</f>
        <v>0</v>
      </c>
      <c r="N5" s="12"/>
      <c r="O5" s="12">
        <f>SUM(O4:O4)</f>
        <v>0</v>
      </c>
      <c r="P5" s="16"/>
    </row>
    <row r="6" spans="1:16" s="10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9</v>
      </c>
      <c r="B4" s="5"/>
      <c r="C4" s="5" t="s">
        <v>18</v>
      </c>
      <c r="D4" s="5" t="s">
        <v>21</v>
      </c>
      <c r="E4" s="5"/>
      <c r="F4" s="5"/>
      <c r="G4" s="5"/>
      <c r="H4" s="5" t="s">
        <v>22</v>
      </c>
      <c r="I4" s="5"/>
      <c r="J4" s="12">
        <v>150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23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10</v>
      </c>
      <c r="B4" s="5"/>
      <c r="C4" s="5" t="s">
        <v>18</v>
      </c>
      <c r="D4" s="5" t="s">
        <v>24</v>
      </c>
      <c r="E4" s="5"/>
      <c r="F4" s="5"/>
      <c r="G4" s="5"/>
      <c r="H4" s="5" t="s">
        <v>22</v>
      </c>
      <c r="I4" s="5"/>
      <c r="J4" s="12">
        <v>15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25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11</v>
      </c>
      <c r="B4" s="5"/>
      <c r="C4" s="5" t="s">
        <v>15</v>
      </c>
      <c r="D4" s="5" t="s">
        <v>26</v>
      </c>
      <c r="E4" s="5"/>
      <c r="F4" s="5"/>
      <c r="G4" s="5"/>
      <c r="H4" s="5" t="s">
        <v>7</v>
      </c>
      <c r="I4" s="5"/>
      <c r="J4" s="12">
        <v>5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27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12</v>
      </c>
      <c r="B4" s="5"/>
      <c r="C4" s="5" t="s">
        <v>18</v>
      </c>
      <c r="D4" s="5" t="s">
        <v>28</v>
      </c>
      <c r="E4" s="5"/>
      <c r="F4" s="5"/>
      <c r="G4" s="5"/>
      <c r="H4" s="5" t="s">
        <v>22</v>
      </c>
      <c r="I4" s="5"/>
      <c r="J4" s="12">
        <v>60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29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ht="30" x14ac:dyDescent="0.25">
      <c r="A4" s="5">
        <v>13</v>
      </c>
      <c r="B4" s="5"/>
      <c r="C4" s="5" t="s">
        <v>18</v>
      </c>
      <c r="D4" s="5" t="s">
        <v>30</v>
      </c>
      <c r="E4" s="5"/>
      <c r="F4" s="5"/>
      <c r="G4" s="5"/>
      <c r="H4" s="5" t="s">
        <v>22</v>
      </c>
      <c r="I4" s="5"/>
      <c r="J4" s="12">
        <v>40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67" customWidth="1"/>
    <col min="5" max="5" width="18" customWidth="1"/>
    <col min="6" max="6" width="19.85546875" customWidth="1"/>
    <col min="7" max="7" width="13.140625" customWidth="1"/>
    <col min="8" max="8" width="9.42578125" customWidth="1"/>
    <col min="9" max="9" width="12.85546875" customWidth="1"/>
    <col min="10" max="10" width="14" customWidth="1"/>
    <col min="11" max="11" width="12.7109375" customWidth="1"/>
    <col min="12" max="12" width="12.5703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31</v>
      </c>
    </row>
    <row r="2" spans="1:16" s="10" customFormat="1" ht="60" x14ac:dyDescent="0.25">
      <c r="A2" s="7" t="s">
        <v>1</v>
      </c>
      <c r="B2" s="7" t="s">
        <v>118</v>
      </c>
      <c r="C2" s="7" t="s">
        <v>119</v>
      </c>
      <c r="D2" s="7" t="s">
        <v>120</v>
      </c>
      <c r="E2" s="7" t="s">
        <v>121</v>
      </c>
      <c r="F2" s="7" t="s">
        <v>2</v>
      </c>
      <c r="G2" s="7" t="s">
        <v>3</v>
      </c>
      <c r="H2" s="7" t="s">
        <v>122</v>
      </c>
      <c r="I2" s="7" t="s">
        <v>123</v>
      </c>
      <c r="J2" s="7" t="s">
        <v>124</v>
      </c>
      <c r="K2" s="7" t="s">
        <v>125</v>
      </c>
      <c r="L2" s="7" t="s">
        <v>126</v>
      </c>
      <c r="M2" s="7" t="s">
        <v>127</v>
      </c>
      <c r="N2" s="7" t="s">
        <v>4</v>
      </c>
      <c r="O2" s="8" t="s">
        <v>128</v>
      </c>
      <c r="P2" s="9" t="s">
        <v>129</v>
      </c>
    </row>
    <row r="3" spans="1:16" s="10" customForma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3">
        <v>15</v>
      </c>
      <c r="P3" s="15"/>
    </row>
    <row r="4" spans="1:16" s="10" customFormat="1" x14ac:dyDescent="0.25">
      <c r="A4" s="5">
        <v>14</v>
      </c>
      <c r="B4" s="5"/>
      <c r="C4" s="5" t="s">
        <v>18</v>
      </c>
      <c r="D4" s="5" t="s">
        <v>32</v>
      </c>
      <c r="E4" s="5"/>
      <c r="F4" s="5"/>
      <c r="G4" s="5"/>
      <c r="H4" s="5" t="s">
        <v>22</v>
      </c>
      <c r="I4" s="5"/>
      <c r="J4" s="12">
        <v>150</v>
      </c>
      <c r="K4" s="12"/>
      <c r="L4" s="12">
        <f>K4*((100+N4)/100)</f>
        <v>0</v>
      </c>
      <c r="M4" s="12">
        <f>J4*K4</f>
        <v>0</v>
      </c>
      <c r="N4" s="12"/>
      <c r="O4" s="14">
        <f>J4*L4</f>
        <v>0</v>
      </c>
      <c r="P4" s="15"/>
    </row>
    <row r="5" spans="1:16" x14ac:dyDescent="0.25">
      <c r="I5" t="s">
        <v>13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31</vt:i4>
      </vt:variant>
    </vt:vector>
  </HeadingPairs>
  <TitlesOfParts>
    <vt:vector size="31" baseType="lpstr">
      <vt:lpstr>P1- Żywienie pozajelitowe</vt:lpstr>
      <vt:lpstr>P10- Rasburicasa</vt:lpstr>
      <vt:lpstr>P11-Fludarabina p.o.</vt:lpstr>
      <vt:lpstr>P12-Bortezomib</vt:lpstr>
      <vt:lpstr>P13-Cetuksimab</vt:lpstr>
      <vt:lpstr>P14-Kwas ursodeoksycholowy</vt:lpstr>
      <vt:lpstr>P15-Winkrystyna</vt:lpstr>
      <vt:lpstr>P16-Topotecan</vt:lpstr>
      <vt:lpstr>P17-Fluorouracyl</vt:lpstr>
      <vt:lpstr>P18- Metotreksat p.o.</vt:lpstr>
      <vt:lpstr>P19- Melfalan</vt:lpstr>
      <vt:lpstr>P20-Chlorambucyl</vt:lpstr>
      <vt:lpstr>P21-Sól sodowa fosforanu deksa</vt:lpstr>
      <vt:lpstr>P22-Sól sodowa wodorobursztyni</vt:lpstr>
      <vt:lpstr>P23-Aprepitant</vt:lpstr>
      <vt:lpstr>P24-Mesna</vt:lpstr>
      <vt:lpstr>P25-Tyzanidyna</vt:lpstr>
      <vt:lpstr>P26-Itopryd</vt:lpstr>
      <vt:lpstr>P27-Substancje do receptury</vt:lpstr>
      <vt:lpstr>P28-Okskarbazepina</vt:lpstr>
      <vt:lpstr>P29-Kalcytrol</vt:lpstr>
      <vt:lpstr>P2-Żywność specjalnego przezna</vt:lpstr>
      <vt:lpstr>P30-Mleko dla niemowląt</vt:lpstr>
      <vt:lpstr>P3-Fondaparynuks</vt:lpstr>
      <vt:lpstr>P4-Gentamycyna</vt:lpstr>
      <vt:lpstr>P5-Ondansetron iv</vt:lpstr>
      <vt:lpstr>P6-Woda do wstrzykiwań</vt:lpstr>
      <vt:lpstr>P7-Amantadyna</vt:lpstr>
      <vt:lpstr>P8-Asparaginian ornityny</vt:lpstr>
      <vt:lpstr>P9-Enoksaparyna fiolka wieloda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2023-01-23T09:29:50Z</dcterms:created>
  <dcterms:modified xsi:type="dcterms:W3CDTF">2023-01-23T09:37:35Z</dcterms:modified>
  <cp:category/>
</cp:coreProperties>
</file>