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15 PN 23 KOAGULOLOGIA ZDL\(2)Dokumentacja postepowania opublikowana w portalu w dniu wszczęcia\"/>
    </mc:Choice>
  </mc:AlternateContent>
  <xr:revisionPtr revIDLastSave="0" documentId="13_ncr:1_{D4E38FDF-F561-4540-B61D-C3F1E5F2F40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zierżawa" sheetId="1" r:id="rId1"/>
    <sheet name="kalibratory" sheetId="2" r:id="rId2"/>
    <sheet name="kontrole" sheetId="3" r:id="rId3"/>
    <sheet name="materiały zuzywalne" sheetId="4" r:id="rId4"/>
    <sheet name="odczynniki" sheetId="5" r:id="rId5"/>
    <sheet name="Kryteria oceny" sheetId="6" r:id="rId6"/>
  </sheets>
  <calcPr calcId="181029"/>
</workbook>
</file>

<file path=xl/calcChain.xml><?xml version="1.0" encoding="utf-8"?>
<calcChain xmlns="http://schemas.openxmlformats.org/spreadsheetml/2006/main">
  <c r="O9" i="5" l="1"/>
  <c r="M9" i="5"/>
  <c r="L9" i="5"/>
  <c r="O8" i="5"/>
  <c r="M8" i="5"/>
  <c r="L8" i="5"/>
  <c r="O7" i="5"/>
  <c r="M7" i="5"/>
  <c r="L7" i="5"/>
  <c r="O6" i="5"/>
  <c r="M6" i="5"/>
  <c r="L6" i="5"/>
  <c r="O5" i="5"/>
  <c r="M5" i="5"/>
  <c r="L5" i="5"/>
  <c r="O4" i="5"/>
  <c r="M4" i="5"/>
  <c r="L4" i="5"/>
  <c r="M13" i="4"/>
  <c r="O12" i="4"/>
  <c r="M12" i="4"/>
  <c r="L12" i="4"/>
  <c r="O11" i="4"/>
  <c r="M11" i="4"/>
  <c r="L11" i="4"/>
  <c r="O10" i="4"/>
  <c r="M10" i="4"/>
  <c r="L10" i="4"/>
  <c r="O9" i="4"/>
  <c r="M9" i="4"/>
  <c r="L9" i="4"/>
  <c r="O8" i="4"/>
  <c r="M8" i="4"/>
  <c r="L8" i="4"/>
  <c r="O7" i="4"/>
  <c r="M7" i="4"/>
  <c r="L7" i="4"/>
  <c r="O6" i="4"/>
  <c r="M6" i="4"/>
  <c r="L6" i="4"/>
  <c r="O5" i="4"/>
  <c r="M5" i="4"/>
  <c r="L5" i="4"/>
  <c r="O4" i="4"/>
  <c r="O13" i="4" s="1"/>
  <c r="M4" i="4"/>
  <c r="L4" i="4"/>
  <c r="O6" i="3"/>
  <c r="M6" i="3"/>
  <c r="L6" i="3"/>
  <c r="O5" i="3"/>
  <c r="M5" i="3"/>
  <c r="L5" i="3"/>
  <c r="O4" i="3"/>
  <c r="M4" i="3"/>
  <c r="L4" i="3"/>
  <c r="O5" i="2"/>
  <c r="O4" i="2"/>
  <c r="M4" i="2"/>
  <c r="M5" i="2" s="1"/>
  <c r="L4" i="2"/>
  <c r="O5" i="1"/>
  <c r="M5" i="1"/>
  <c r="O4" i="1"/>
  <c r="M4" i="1"/>
  <c r="L4" i="1"/>
  <c r="M7" i="3" l="1"/>
  <c r="O7" i="3"/>
  <c r="M10" i="5"/>
  <c r="O10" i="5"/>
</calcChain>
</file>

<file path=xl/sharedStrings.xml><?xml version="1.0" encoding="utf-8"?>
<sst xmlns="http://schemas.openxmlformats.org/spreadsheetml/2006/main" count="148" uniqueCount="37">
  <si>
    <t>dzierżawa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</si>
  <si>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</si>
  <si>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</si>
  <si>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</si>
  <si>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</si>
  <si>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</si>
  <si>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</si>
  <si>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</si>
  <si>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</si>
  <si>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</si>
  <si>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</si>
  <si>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</si>
  <si>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</si>
  <si>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</si>
  <si>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</si>
  <si>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</si>
  <si>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312_03_23</t>
  </si>
  <si>
    <t>dzierzawa analizatora</t>
  </si>
  <si>
    <t>Razem</t>
  </si>
  <si>
    <t>kalibratory</t>
  </si>
  <si>
    <t>312_03_08</t>
  </si>
  <si>
    <t>op</t>
  </si>
  <si>
    <t>kontrole</t>
  </si>
  <si>
    <t>kontrola normalna</t>
  </si>
  <si>
    <t>kontrola patologiczna</t>
  </si>
  <si>
    <t>kontrola do D-Dimer</t>
  </si>
  <si>
    <t>materiały zuzywalne</t>
  </si>
  <si>
    <t>materiały zużywalne</t>
  </si>
  <si>
    <t>odczynniki</t>
  </si>
  <si>
    <t>odczynniki do czasu protrombinowego</t>
  </si>
  <si>
    <t>odczynniki do APTT</t>
  </si>
  <si>
    <t>odczynniki do fibrynogenu</t>
  </si>
  <si>
    <t>odczynniki do czasu trombinowego{TT}</t>
  </si>
  <si>
    <t>odczynniki do antytrombiny</t>
  </si>
  <si>
    <t>odczynniki do D-Dimeru</t>
  </si>
  <si>
    <t>m-ce</t>
  </si>
  <si>
    <t>Prosimy o wpisanie nazw potrzebnych materiałów, odczynników zaoferowanego systemu samodzielnie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</si>
</sst>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35</v>
      </c>
      <c r="I4" s="3"/>
      <c r="J4" s="8">
        <v>48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"/>
  <sheetViews>
    <sheetView tabSelected="1" workbookViewId="0">
      <selection activeCell="I16" sqref="I1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</v>
      </c>
      <c r="B4" s="3"/>
      <c r="C4" s="3" t="s">
        <v>20</v>
      </c>
      <c r="D4" s="3" t="s">
        <v>19</v>
      </c>
      <c r="E4" s="3"/>
      <c r="F4" s="3"/>
      <c r="G4" s="3"/>
      <c r="H4" s="3" t="s">
        <v>21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  <row r="9" spans="1:16" x14ac:dyDescent="0.25">
      <c r="B9" t="s">
        <v>36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"/>
  <sheetViews>
    <sheetView workbookViewId="0">
      <selection activeCell="J7" sqref="J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3</v>
      </c>
      <c r="B4" s="3"/>
      <c r="C4" s="3" t="s">
        <v>20</v>
      </c>
      <c r="D4" s="3" t="s">
        <v>23</v>
      </c>
      <c r="E4" s="3"/>
      <c r="F4" s="3"/>
      <c r="G4" s="3"/>
      <c r="H4" s="3" t="s">
        <v>21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4</v>
      </c>
      <c r="B5" s="3"/>
      <c r="C5" s="3" t="s">
        <v>20</v>
      </c>
      <c r="D5" s="3" t="s">
        <v>24</v>
      </c>
      <c r="E5" s="3"/>
      <c r="F5" s="3"/>
      <c r="G5" s="3"/>
      <c r="H5" s="3" t="s">
        <v>21</v>
      </c>
      <c r="I5" s="3"/>
      <c r="J5" s="8">
        <v>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A6" s="3">
        <v>5</v>
      </c>
      <c r="B6" s="3"/>
      <c r="C6" s="3" t="s">
        <v>20</v>
      </c>
      <c r="D6" s="3" t="s">
        <v>25</v>
      </c>
      <c r="E6" s="3"/>
      <c r="F6" s="3"/>
      <c r="G6" s="3"/>
      <c r="H6" s="3" t="s">
        <v>21</v>
      </c>
      <c r="I6" s="3"/>
      <c r="J6" s="8">
        <v>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18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  <row r="10" spans="1:16" x14ac:dyDescent="0.25">
      <c r="B10" t="s">
        <v>36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7"/>
  <sheetViews>
    <sheetView workbookViewId="0">
      <selection activeCell="H22" sqref="H2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6</v>
      </c>
      <c r="B4" s="3"/>
      <c r="C4" s="3" t="s">
        <v>20</v>
      </c>
      <c r="D4" s="3" t="s">
        <v>27</v>
      </c>
      <c r="E4" s="3"/>
      <c r="F4" s="3"/>
      <c r="G4" s="3"/>
      <c r="H4" s="3" t="s">
        <v>21</v>
      </c>
      <c r="I4" s="3"/>
      <c r="J4" s="8">
        <v>0</v>
      </c>
      <c r="K4" s="8"/>
      <c r="L4" s="8">
        <f t="shared" ref="L4:L12" si="0">K4*((100+N4)/100)</f>
        <v>0</v>
      </c>
      <c r="M4" s="8">
        <f t="shared" ref="M4:M12" si="1">J4*K4</f>
        <v>0</v>
      </c>
      <c r="N4" s="8"/>
      <c r="O4" s="8">
        <f t="shared" ref="O4:O12" si="2">J4*L4</f>
        <v>0</v>
      </c>
    </row>
    <row r="5" spans="1:16" s="6" customFormat="1" x14ac:dyDescent="0.25">
      <c r="A5" s="3">
        <v>7</v>
      </c>
      <c r="B5" s="3"/>
      <c r="C5" s="3" t="s">
        <v>20</v>
      </c>
      <c r="D5" s="3" t="s">
        <v>27</v>
      </c>
      <c r="E5" s="3"/>
      <c r="F5" s="3"/>
      <c r="G5" s="3"/>
      <c r="H5" s="3" t="s">
        <v>21</v>
      </c>
      <c r="I5" s="3"/>
      <c r="J5" s="8">
        <v>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x14ac:dyDescent="0.25">
      <c r="A6" s="3">
        <v>8</v>
      </c>
      <c r="B6" s="3"/>
      <c r="C6" s="3" t="s">
        <v>20</v>
      </c>
      <c r="D6" s="3" t="s">
        <v>27</v>
      </c>
      <c r="E6" s="3"/>
      <c r="F6" s="3"/>
      <c r="G6" s="3"/>
      <c r="H6" s="3" t="s">
        <v>21</v>
      </c>
      <c r="I6" s="3"/>
      <c r="J6" s="8">
        <v>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x14ac:dyDescent="0.25">
      <c r="A7" s="3">
        <v>9</v>
      </c>
      <c r="B7" s="3"/>
      <c r="C7" s="3" t="s">
        <v>20</v>
      </c>
      <c r="D7" s="3" t="s">
        <v>27</v>
      </c>
      <c r="E7" s="3"/>
      <c r="F7" s="3"/>
      <c r="G7" s="3"/>
      <c r="H7" s="3" t="s">
        <v>21</v>
      </c>
      <c r="I7" s="3"/>
      <c r="J7" s="8">
        <v>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x14ac:dyDescent="0.25">
      <c r="A8" s="3">
        <v>10</v>
      </c>
      <c r="B8" s="3"/>
      <c r="C8" s="3" t="s">
        <v>20</v>
      </c>
      <c r="D8" s="3" t="s">
        <v>27</v>
      </c>
      <c r="E8" s="3"/>
      <c r="F8" s="3"/>
      <c r="G8" s="3"/>
      <c r="H8" s="3" t="s">
        <v>21</v>
      </c>
      <c r="I8" s="3"/>
      <c r="J8" s="8">
        <v>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x14ac:dyDescent="0.25">
      <c r="A9" s="3">
        <v>11</v>
      </c>
      <c r="B9" s="3"/>
      <c r="C9" s="3" t="s">
        <v>16</v>
      </c>
      <c r="D9" s="3" t="s">
        <v>27</v>
      </c>
      <c r="E9" s="3"/>
      <c r="F9" s="3"/>
      <c r="G9" s="3"/>
      <c r="H9" s="3" t="s">
        <v>21</v>
      </c>
      <c r="I9" s="3"/>
      <c r="J9" s="8">
        <v>1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x14ac:dyDescent="0.25">
      <c r="A10" s="3">
        <v>12</v>
      </c>
      <c r="B10" s="3"/>
      <c r="C10" s="3" t="s">
        <v>16</v>
      </c>
      <c r="D10" s="3" t="s">
        <v>27</v>
      </c>
      <c r="E10" s="3"/>
      <c r="F10" s="3"/>
      <c r="G10" s="3"/>
      <c r="H10" s="3" t="s">
        <v>21</v>
      </c>
      <c r="I10" s="3"/>
      <c r="J10" s="8">
        <v>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x14ac:dyDescent="0.25">
      <c r="A11" s="3">
        <v>13</v>
      </c>
      <c r="B11" s="3"/>
      <c r="C11" s="3" t="s">
        <v>16</v>
      </c>
      <c r="D11" s="3" t="s">
        <v>27</v>
      </c>
      <c r="E11" s="3"/>
      <c r="F11" s="3"/>
      <c r="G11" s="3"/>
      <c r="H11" s="3" t="s">
        <v>21</v>
      </c>
      <c r="I11" s="3"/>
      <c r="J11" s="8">
        <v>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s="6" customFormat="1" x14ac:dyDescent="0.25">
      <c r="A12" s="3">
        <v>14</v>
      </c>
      <c r="B12" s="3"/>
      <c r="C12" s="3" t="s">
        <v>16</v>
      </c>
      <c r="D12" s="3" t="s">
        <v>27</v>
      </c>
      <c r="E12" s="3"/>
      <c r="F12" s="3"/>
      <c r="G12" s="3"/>
      <c r="H12" s="3" t="s">
        <v>21</v>
      </c>
      <c r="I12" s="3"/>
      <c r="J12" s="8">
        <v>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6" x14ac:dyDescent="0.25">
      <c r="I13" t="s">
        <v>18</v>
      </c>
      <c r="J13" s="2"/>
      <c r="K13" s="2"/>
      <c r="L13" s="2"/>
      <c r="M13" s="2">
        <f>SUM(M4:M12)</f>
        <v>0</v>
      </c>
      <c r="N13" s="2"/>
      <c r="O13" s="2">
        <f>SUM(O4:O12)</f>
        <v>0</v>
      </c>
      <c r="P13" s="4"/>
    </row>
    <row r="17" spans="2:2" x14ac:dyDescent="0.25">
      <c r="B17" t="s">
        <v>36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"/>
  <sheetViews>
    <sheetView workbookViewId="0">
      <selection activeCell="I19" sqref="I1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15</v>
      </c>
      <c r="B4" s="3"/>
      <c r="C4" s="3" t="s">
        <v>20</v>
      </c>
      <c r="D4" s="3" t="s">
        <v>29</v>
      </c>
      <c r="E4" s="3"/>
      <c r="F4" s="3"/>
      <c r="G4" s="3"/>
      <c r="H4" s="3" t="s">
        <v>21</v>
      </c>
      <c r="I4" s="3"/>
      <c r="J4" s="8">
        <v>0</v>
      </c>
      <c r="K4" s="8"/>
      <c r="L4" s="8">
        <f t="shared" ref="L4:L9" si="0">K4*((100+N4)/100)</f>
        <v>0</v>
      </c>
      <c r="M4" s="8">
        <f t="shared" ref="M4:M9" si="1">J4*K4</f>
        <v>0</v>
      </c>
      <c r="N4" s="8"/>
      <c r="O4" s="8">
        <f t="shared" ref="O4:O9" si="2">J4*L4</f>
        <v>0</v>
      </c>
    </row>
    <row r="5" spans="1:16" s="6" customFormat="1" x14ac:dyDescent="0.25">
      <c r="A5" s="3">
        <v>16</v>
      </c>
      <c r="B5" s="3"/>
      <c r="C5" s="3" t="s">
        <v>20</v>
      </c>
      <c r="D5" s="3" t="s">
        <v>30</v>
      </c>
      <c r="E5" s="3"/>
      <c r="F5" s="3"/>
      <c r="G5" s="3"/>
      <c r="H5" s="3" t="s">
        <v>21</v>
      </c>
      <c r="I5" s="3"/>
      <c r="J5" s="8">
        <v>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x14ac:dyDescent="0.25">
      <c r="A6" s="3">
        <v>17</v>
      </c>
      <c r="B6" s="3"/>
      <c r="C6" s="3" t="s">
        <v>20</v>
      </c>
      <c r="D6" s="3" t="s">
        <v>31</v>
      </c>
      <c r="E6" s="3"/>
      <c r="F6" s="3"/>
      <c r="G6" s="3"/>
      <c r="H6" s="3" t="s">
        <v>21</v>
      </c>
      <c r="I6" s="3"/>
      <c r="J6" s="8">
        <v>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30" x14ac:dyDescent="0.25">
      <c r="A7" s="3">
        <v>18</v>
      </c>
      <c r="B7" s="3"/>
      <c r="C7" s="3" t="s">
        <v>20</v>
      </c>
      <c r="D7" s="3" t="s">
        <v>32</v>
      </c>
      <c r="E7" s="3"/>
      <c r="F7" s="3"/>
      <c r="G7" s="3"/>
      <c r="H7" s="3" t="s">
        <v>21</v>
      </c>
      <c r="I7" s="3"/>
      <c r="J7" s="8">
        <v>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x14ac:dyDescent="0.25">
      <c r="A8" s="3">
        <v>19</v>
      </c>
      <c r="B8" s="3"/>
      <c r="C8" s="3" t="s">
        <v>20</v>
      </c>
      <c r="D8" s="3" t="s">
        <v>33</v>
      </c>
      <c r="E8" s="3"/>
      <c r="F8" s="3"/>
      <c r="G8" s="3"/>
      <c r="H8" s="3" t="s">
        <v>21</v>
      </c>
      <c r="I8" s="3"/>
      <c r="J8" s="8">
        <v>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x14ac:dyDescent="0.25">
      <c r="A9" s="3">
        <v>20</v>
      </c>
      <c r="B9" s="3"/>
      <c r="C9" s="3" t="s">
        <v>20</v>
      </c>
      <c r="D9" s="3" t="s">
        <v>34</v>
      </c>
      <c r="E9" s="3"/>
      <c r="F9" s="3"/>
      <c r="G9" s="3"/>
      <c r="H9" s="3" t="s">
        <v>21</v>
      </c>
      <c r="I9" s="3"/>
      <c r="J9" s="8">
        <v>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x14ac:dyDescent="0.25">
      <c r="I10" t="s">
        <v>18</v>
      </c>
      <c r="J10" s="2"/>
      <c r="K10" s="2"/>
      <c r="L10" s="2"/>
      <c r="M10" s="2">
        <f>SUM(M4:M9)</f>
        <v>0</v>
      </c>
      <c r="N10" s="2"/>
      <c r="O10" s="2">
        <f>SUM(O4:O9)</f>
        <v>0</v>
      </c>
      <c r="P10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dzierżawa</vt:lpstr>
      <vt:lpstr>kalibratory</vt:lpstr>
      <vt:lpstr>kontrole</vt:lpstr>
      <vt:lpstr>materiały zuzywalne</vt:lpstr>
      <vt:lpstr>odczynniki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2023-02-21T06:21:02Z</dcterms:created>
  <dcterms:modified xsi:type="dcterms:W3CDTF">2023-02-21T06:21:56Z</dcterms:modified>
  <cp:category/>
</cp:coreProperties>
</file>