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3\USTAWA\18 PN 23 LEKI ONKOLOGICZNE\(2)Dokumentacja postepowania opublikowana w portalu w dniu wszczęcia\"/>
    </mc:Choice>
  </mc:AlternateContent>
  <xr:revisionPtr revIDLastSave="0" documentId="13_ncr:1_{8ABF7FE8-3993-4B3B-974C-33BFA4604ADE}" xr6:coauthVersionLast="47" xr6:coauthVersionMax="47" xr10:uidLastSave="{00000000-0000-0000-0000-000000000000}"/>
  <bookViews>
    <workbookView xWindow="-120" yWindow="-120" windowWidth="29040" windowHeight="15840" firstSheet="10" activeTab="11" xr2:uid="{00000000-000D-0000-FFFF-FFFF00000000}"/>
  </bookViews>
  <sheets>
    <sheet name="P10-Panitumumab" sheetId="1" r:id="rId1"/>
    <sheet name="P11-Cyklofosfamid" sheetId="2" r:id="rId2"/>
    <sheet name="P12-Doksorubicyna pegylowana l" sheetId="3" r:id="rId3"/>
    <sheet name="P13-Lapatynib" sheetId="4" r:id="rId4"/>
    <sheet name="P14-Winorelbina koncentrat" sheetId="5" r:id="rId5"/>
    <sheet name="P15-Karboplatyna" sheetId="6" r:id="rId6"/>
    <sheet name="P16-Docetaksel" sheetId="7" r:id="rId7"/>
    <sheet name="P17-Cytarabina" sheetId="8" r:id="rId8"/>
    <sheet name="P18-Folinian wapnia" sheetId="9" r:id="rId9"/>
    <sheet name="P19-Pegfilgastrim" sheetId="10" r:id="rId10"/>
    <sheet name="P1-Dapagliflozyna" sheetId="11" r:id="rId11"/>
    <sheet name="P20-Doksorubicyna" sheetId="12" r:id="rId12"/>
    <sheet name="P21-Cisplatyna" sheetId="13" r:id="rId13"/>
    <sheet name="P22-Gemcytabina" sheetId="14" r:id="rId14"/>
    <sheet name="P23-Etopozyd" sheetId="15" r:id="rId15"/>
    <sheet name="P24-Bendamustyna" sheetId="16" r:id="rId16"/>
    <sheet name="P25-Fludarabina iv" sheetId="17" r:id="rId17"/>
    <sheet name="P26-Dakarbazyna" sheetId="18" r:id="rId18"/>
    <sheet name="P27-Trastuzumab iv" sheetId="19" r:id="rId19"/>
    <sheet name="P28-Dieta enteralna" sheetId="20" r:id="rId20"/>
    <sheet name="P29-Rybocyklib" sheetId="21" r:id="rId21"/>
    <sheet name="P2-Sitagliptyna" sheetId="22" r:id="rId22"/>
    <sheet name="P30-Typiracyl + triflurydyna" sheetId="23" r:id="rId23"/>
    <sheet name="P31-Nadroparyna" sheetId="24" r:id="rId24"/>
    <sheet name="P32-Żywienie pozajelitowe nowo" sheetId="25" r:id="rId25"/>
    <sheet name="P33-Roztwór do płukania ran" sheetId="26" r:id="rId26"/>
    <sheet name="P34-Dieta enteralna" sheetId="27" r:id="rId27"/>
    <sheet name="P35-ONS 1" sheetId="28" r:id="rId28"/>
    <sheet name="P36-ONS 2" sheetId="29" r:id="rId29"/>
    <sheet name="P37-ONS 3" sheetId="30" r:id="rId30"/>
    <sheet name="P38-Ropeginterferon alfa-2b" sheetId="31" r:id="rId31"/>
    <sheet name="P39-Daratumumab" sheetId="32" r:id="rId32"/>
    <sheet name="P3-Kariprazyna" sheetId="33" r:id="rId33"/>
    <sheet name="P40-Glukonianu żelaza II" sheetId="34" r:id="rId34"/>
    <sheet name="P41-Octanowinianu glinu" sheetId="35" r:id="rId35"/>
    <sheet name="P42-Leki różne" sheetId="36" r:id="rId36"/>
    <sheet name="P43-Leki różne 1" sheetId="37" r:id="rId37"/>
    <sheet name="P44-Trastuzumab emtanzyna" sheetId="38" r:id="rId38"/>
    <sheet name="P4-Ceftolozan + tazobaktam" sheetId="39" r:id="rId39"/>
    <sheet name="P5-Kwas zoledronowy" sheetId="40" r:id="rId40"/>
    <sheet name="P6-Cisatracurium" sheetId="41" r:id="rId41"/>
    <sheet name="P7-Mivacurium" sheetId="42" r:id="rId42"/>
    <sheet name="P8-Bleomycin" sheetId="43" r:id="rId43"/>
    <sheet name="P9-Ranibizumab" sheetId="44" r:id="rId44"/>
    <sheet name="Kryteria oceny" sheetId="45" r:id="rId45"/>
  </sheets>
  <calcPr calcId="181029"/>
</workbook>
</file>

<file path=xl/calcChain.xml><?xml version="1.0" encoding="utf-8"?>
<calcChain xmlns="http://schemas.openxmlformats.org/spreadsheetml/2006/main">
  <c r="O5" i="44" l="1"/>
  <c r="M5" i="44"/>
  <c r="O4" i="44"/>
  <c r="M4" i="44"/>
  <c r="L4" i="44"/>
  <c r="O5" i="43"/>
  <c r="M5" i="43"/>
  <c r="O4" i="43"/>
  <c r="M4" i="43"/>
  <c r="L4" i="43"/>
  <c r="O5" i="42"/>
  <c r="M5" i="42"/>
  <c r="O4" i="42"/>
  <c r="M4" i="42"/>
  <c r="L4" i="42"/>
  <c r="O5" i="41"/>
  <c r="M5" i="41"/>
  <c r="O4" i="41"/>
  <c r="M4" i="41"/>
  <c r="L4" i="41"/>
  <c r="O5" i="40"/>
  <c r="M5" i="40"/>
  <c r="O4" i="40"/>
  <c r="M4" i="40"/>
  <c r="L4" i="40"/>
  <c r="O5" i="39"/>
  <c r="M5" i="39"/>
  <c r="O4" i="39"/>
  <c r="M4" i="39"/>
  <c r="L4" i="39"/>
  <c r="O5" i="38"/>
  <c r="M5" i="38"/>
  <c r="O4" i="38"/>
  <c r="M4" i="38"/>
  <c r="L4" i="38"/>
  <c r="O6" i="37"/>
  <c r="M6" i="37"/>
  <c r="O5" i="37"/>
  <c r="M5" i="37"/>
  <c r="L5" i="37"/>
  <c r="O4" i="37"/>
  <c r="M4" i="37"/>
  <c r="L4" i="37"/>
  <c r="O9" i="36"/>
  <c r="M9" i="36"/>
  <c r="O8" i="36"/>
  <c r="M8" i="36"/>
  <c r="L8" i="36"/>
  <c r="O7" i="36"/>
  <c r="M7" i="36"/>
  <c r="L7" i="36"/>
  <c r="O6" i="36"/>
  <c r="M6" i="36"/>
  <c r="L6" i="36"/>
  <c r="O5" i="36"/>
  <c r="M5" i="36"/>
  <c r="L5" i="36"/>
  <c r="O4" i="36"/>
  <c r="M4" i="36"/>
  <c r="L4" i="36"/>
  <c r="O5" i="35"/>
  <c r="M5" i="35"/>
  <c r="O4" i="35"/>
  <c r="M4" i="35"/>
  <c r="L4" i="35"/>
  <c r="O5" i="34"/>
  <c r="M5" i="34"/>
  <c r="O4" i="34"/>
  <c r="M4" i="34"/>
  <c r="L4" i="34"/>
  <c r="O7" i="33"/>
  <c r="M7" i="33"/>
  <c r="O6" i="33"/>
  <c r="M6" i="33"/>
  <c r="L6" i="33"/>
  <c r="O5" i="33"/>
  <c r="M5" i="33"/>
  <c r="L5" i="33"/>
  <c r="O4" i="33"/>
  <c r="M4" i="33"/>
  <c r="L4" i="33"/>
  <c r="O5" i="32"/>
  <c r="M5" i="32"/>
  <c r="O4" i="32"/>
  <c r="M4" i="32"/>
  <c r="L4" i="32"/>
  <c r="O5" i="31"/>
  <c r="M5" i="31"/>
  <c r="O4" i="31"/>
  <c r="M4" i="31"/>
  <c r="L4" i="31"/>
  <c r="O5" i="30"/>
  <c r="M5" i="30"/>
  <c r="O4" i="30"/>
  <c r="M4" i="30"/>
  <c r="L4" i="30"/>
  <c r="O6" i="29"/>
  <c r="M6" i="29"/>
  <c r="O5" i="29"/>
  <c r="M5" i="29"/>
  <c r="L5" i="29"/>
  <c r="O4" i="29"/>
  <c r="M4" i="29"/>
  <c r="L4" i="29"/>
  <c r="O5" i="28"/>
  <c r="M5" i="28"/>
  <c r="O4" i="28"/>
  <c r="M4" i="28"/>
  <c r="L4" i="28"/>
  <c r="O6" i="27"/>
  <c r="M6" i="27"/>
  <c r="O5" i="27"/>
  <c r="M5" i="27"/>
  <c r="L5" i="27"/>
  <c r="O4" i="27"/>
  <c r="M4" i="27"/>
  <c r="L4" i="27"/>
  <c r="O9" i="26"/>
  <c r="M9" i="26"/>
  <c r="O8" i="26"/>
  <c r="M8" i="26"/>
  <c r="L8" i="26"/>
  <c r="O7" i="26"/>
  <c r="M7" i="26"/>
  <c r="L7" i="26"/>
  <c r="O6" i="26"/>
  <c r="M6" i="26"/>
  <c r="L6" i="26"/>
  <c r="O5" i="26"/>
  <c r="M5" i="26"/>
  <c r="L5" i="26"/>
  <c r="O4" i="26"/>
  <c r="M4" i="26"/>
  <c r="L4" i="26"/>
  <c r="O5" i="25"/>
  <c r="M5" i="25"/>
  <c r="O4" i="25"/>
  <c r="M4" i="25"/>
  <c r="L4" i="25"/>
  <c r="O7" i="24"/>
  <c r="M7" i="24"/>
  <c r="O6" i="24"/>
  <c r="M6" i="24"/>
  <c r="L6" i="24"/>
  <c r="O5" i="24"/>
  <c r="M5" i="24"/>
  <c r="L5" i="24"/>
  <c r="O4" i="24"/>
  <c r="M4" i="24"/>
  <c r="L4" i="24"/>
  <c r="O6" i="23"/>
  <c r="M6" i="23"/>
  <c r="O5" i="23"/>
  <c r="M5" i="23"/>
  <c r="L5" i="23"/>
  <c r="O4" i="23"/>
  <c r="M4" i="23"/>
  <c r="L4" i="23"/>
  <c r="O5" i="22"/>
  <c r="M5" i="22"/>
  <c r="O4" i="22"/>
  <c r="M4" i="22"/>
  <c r="L4" i="22"/>
  <c r="O5" i="21"/>
  <c r="M5" i="21"/>
  <c r="O4" i="21"/>
  <c r="M4" i="21"/>
  <c r="L4" i="21"/>
  <c r="O5" i="20"/>
  <c r="M5" i="20"/>
  <c r="O4" i="20"/>
  <c r="M4" i="20"/>
  <c r="L4" i="20"/>
  <c r="O5" i="19"/>
  <c r="M5" i="19"/>
  <c r="O4" i="19"/>
  <c r="M4" i="19"/>
  <c r="L4" i="19"/>
  <c r="O6" i="18"/>
  <c r="M6" i="18"/>
  <c r="O5" i="18"/>
  <c r="M5" i="18"/>
  <c r="L5" i="18"/>
  <c r="O4" i="18"/>
  <c r="M4" i="18"/>
  <c r="L4" i="18"/>
  <c r="O5" i="17"/>
  <c r="M5" i="17"/>
  <c r="O4" i="17"/>
  <c r="M4" i="17"/>
  <c r="L4" i="17"/>
  <c r="O6" i="16"/>
  <c r="M6" i="16"/>
  <c r="O5" i="16"/>
  <c r="M5" i="16"/>
  <c r="L5" i="16"/>
  <c r="O4" i="16"/>
  <c r="M4" i="16"/>
  <c r="L4" i="16"/>
  <c r="O5" i="15"/>
  <c r="M5" i="15"/>
  <c r="O4" i="15"/>
  <c r="M4" i="15"/>
  <c r="L4" i="15"/>
  <c r="O5" i="14"/>
  <c r="M5" i="14"/>
  <c r="O4" i="14"/>
  <c r="M4" i="14"/>
  <c r="L4" i="14"/>
  <c r="O5" i="13"/>
  <c r="M5" i="13"/>
  <c r="O4" i="13"/>
  <c r="M4" i="13"/>
  <c r="L4" i="13"/>
  <c r="O4" i="12"/>
  <c r="O5" i="12" s="1"/>
  <c r="M4" i="12"/>
  <c r="M5" i="12" s="1"/>
  <c r="L4" i="12"/>
  <c r="O5" i="11"/>
  <c r="M5" i="11"/>
  <c r="O4" i="11"/>
  <c r="M4" i="11"/>
  <c r="L4" i="11"/>
  <c r="O5" i="10"/>
  <c r="M5" i="10"/>
  <c r="O4" i="10"/>
  <c r="M4" i="10"/>
  <c r="L4" i="10"/>
  <c r="M5" i="9"/>
  <c r="L5" i="9"/>
  <c r="O5" i="9" s="1"/>
  <c r="M4" i="9"/>
  <c r="M6" i="9" s="1"/>
  <c r="L4" i="9"/>
  <c r="O4" i="9" s="1"/>
  <c r="O6" i="9" s="1"/>
  <c r="O5" i="8"/>
  <c r="M5" i="8"/>
  <c r="O4" i="8"/>
  <c r="M4" i="8"/>
  <c r="L4" i="8"/>
  <c r="O5" i="7"/>
  <c r="M5" i="7"/>
  <c r="O4" i="7"/>
  <c r="M4" i="7"/>
  <c r="L4" i="7"/>
  <c r="O5" i="6"/>
  <c r="M5" i="6"/>
  <c r="O4" i="6"/>
  <c r="M4" i="6"/>
  <c r="L4" i="6"/>
  <c r="O5" i="5"/>
  <c r="M5" i="5"/>
  <c r="O4" i="5"/>
  <c r="M4" i="5"/>
  <c r="L4" i="5"/>
  <c r="O5" i="4"/>
  <c r="M5" i="4"/>
  <c r="O4" i="4"/>
  <c r="M4" i="4"/>
  <c r="L4" i="4"/>
  <c r="O5" i="3"/>
  <c r="M5" i="3"/>
  <c r="O4" i="3"/>
  <c r="M4" i="3"/>
  <c r="L4" i="3"/>
  <c r="O6" i="2"/>
  <c r="M6" i="2"/>
  <c r="O5" i="2"/>
  <c r="M5" i="2"/>
  <c r="L5" i="2"/>
  <c r="O4" i="2"/>
  <c r="M4" i="2"/>
  <c r="L4" i="2"/>
  <c r="O6" i="1"/>
  <c r="M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<sst xmlns="http://schemas.openxmlformats.org/spreadsheetml/2006/main" count="987" uniqueCount="133">
  <si>
    <t>P10-Panitumumab</t>
  </si>
  <si>
    <t>LP.</t>
  </si>
  <si>
    <t>Nazwa produktu u dostawcy - pełna nazwa handlowa - 120 znaków</t>
  </si>
  <si>
    <t>Nazwa producenta</t>
  </si>
  <si>
    <t>VAT %</t>
  </si>
  <si>
    <t>GL.06</t>
  </si>
  <si>
    <t>Panitumumab 100 mg/5 ml koncentrat do sporządzania roztworu do infuzji. Wymagany EAN</t>
  </si>
  <si>
    <t>szt.</t>
  </si>
  <si>
    <t>Panitumumab 400 mg/20 ml koncentrat do sporządzania roztworu do infuzji. Wymagany EAN</t>
  </si>
  <si>
    <t>Razem</t>
  </si>
  <si>
    <t>P11-Cyklofosfamid</t>
  </si>
  <si>
    <t>Cyklofosfamid 1000 mg, proszek do sporządzania roztworu do wstrzykiwań. Wymagany EAN</t>
  </si>
  <si>
    <t>Cyklofosfamid 200 mg, proszek do sporządzania roztworu do wstrzykiwań. Wymagany EAN</t>
  </si>
  <si>
    <t>P12-Doksorubicyna pegylowana liposomalna</t>
  </si>
  <si>
    <t>Doksorubicyna pegylowana liposomalna 2 mg/ml, koncentrat do sporządzania roztworu. Wymagany EAN</t>
  </si>
  <si>
    <t>P13-Lapatynib</t>
  </si>
  <si>
    <t>Lapatynib 250 mg a 70 tabl powl. Wymagany EAN</t>
  </si>
  <si>
    <t>op</t>
  </si>
  <si>
    <t>P14-Winorelbina koncentrat</t>
  </si>
  <si>
    <t>Winorelbina inj 50 mg/5 ml koncentrat do sporządzania roztworu do infuzji. Wymagany EAN</t>
  </si>
  <si>
    <t>P15-Karboplatyna</t>
  </si>
  <si>
    <t>Karboplatyna 450mg/45ml, koncentrat do sporządzania roztworu do infuzji/roztwór do wstrzykiwań. Wymagany EAN</t>
  </si>
  <si>
    <t>P16-Docetaksel</t>
  </si>
  <si>
    <t>Docetaksel 160 mg, koncentrat do sporządzania roztworu do infuzji. Wymagany EAN</t>
  </si>
  <si>
    <t>P17-Cytarabina</t>
  </si>
  <si>
    <t>Cytarabina 100 mg roztwór do wstrzykiwań lub infuzji. Wymagany EAN</t>
  </si>
  <si>
    <t>P18-Folinian wapnia</t>
  </si>
  <si>
    <t>Folinian wapnia 500 mg roztwór do wstrzykiwań i infuzji. Wymagany EAN</t>
  </si>
  <si>
    <t>Folinian wapnia 1000 mg roztwór do wstrzykiwań i infuzji. Wymagany EAN</t>
  </si>
  <si>
    <t>P19-Pegfilgastrim</t>
  </si>
  <si>
    <t>Pegfilgastrim 6 mg/0,6 ml ampułkostrzykawka. Wymagany EAN</t>
  </si>
  <si>
    <t>P1-Dapagliflozyna</t>
  </si>
  <si>
    <t>GL.10</t>
  </si>
  <si>
    <t>Dapagliflozyna 10 mg a 30 tabl powl. Wymagany EAN</t>
  </si>
  <si>
    <t>P20-Doksorubicyna</t>
  </si>
  <si>
    <t>P21-Cisplatyna</t>
  </si>
  <si>
    <t>Cisplatyna 100 mg, koncentrat do sporządzania roztworu do infuzji. Wymagany EAN</t>
  </si>
  <si>
    <t>P22-Gemcytabina</t>
  </si>
  <si>
    <t>Gemcytabina 2 g, koncentrat do sporządzania roztworu do infuzji. Wymagany EAN</t>
  </si>
  <si>
    <t>P23-Etopozyd</t>
  </si>
  <si>
    <t>Etopozyd 400 mg, koncentrat do sporządzania roztworu do infuzji. Wymagany EAN</t>
  </si>
  <si>
    <t>P24-Bendamustyna</t>
  </si>
  <si>
    <t>Bendamustyna 25 mg a 5 fiol, proszek do sporządzania koncentratu roztworu do infuzji. Wymagany EAN</t>
  </si>
  <si>
    <t>Bendamustyna 100 mg a 5 fiol, proszek do sporządzania koncentratu roztworu do infuzji. Wymagany EAN</t>
  </si>
  <si>
    <t>P25-Fludarabina iv</t>
  </si>
  <si>
    <t>Fludarabina 50 mg/2 ml a a5 fiol, koncentrat do sporządzania roztworu do infuzji. Wymagany EAN</t>
  </si>
  <si>
    <t>P26-Dakarbazyna</t>
  </si>
  <si>
    <t>Dakarbazyna 100 mg a 10 fiol, proszek do sporządzania roztworu do infuzji. Wymagany EAN</t>
  </si>
  <si>
    <t>Dakarbazyna 200 mg a 10 fiol, proszek do sporządzania roztworu do infuzji. Wymagany EAN</t>
  </si>
  <si>
    <t>P27-Trastuzumab iv</t>
  </si>
  <si>
    <t>Trastuzumab 150 mg, proszek do sporządzania koncentratu roztworu do infuzji. Wymagany EAN</t>
  </si>
  <si>
    <t>P28-Dieta enteralna</t>
  </si>
  <si>
    <t>GL.02</t>
  </si>
  <si>
    <t>Dieta kompletna, normokaloryczna ( 1kcal/ml), źródłem bialka jest wyłącznie białko sojowe (4g/100ml), bezresztkowa, klinicznie wolna do laktozy, źródłem węglowodanów są maltodekstryny, % energii z: białka-16 %, węglowodanów- 49 %, tłuszczów-35 %,o osmolarności 250 mOsmol/l,  w opakowaniu o pojemności 1000 ml.</t>
  </si>
  <si>
    <t>P29-Rybocyklib</t>
  </si>
  <si>
    <t>Rybocyklib 200 mg a 63 tabl powl. Wymagany EAN</t>
  </si>
  <si>
    <t>P2-Sitagliptyna</t>
  </si>
  <si>
    <t>Sitagliptyna 100 mg a 28 tabl powl. Wymagany EAN</t>
  </si>
  <si>
    <t>P30-Typiracyl + triflurydyna</t>
  </si>
  <si>
    <t>Typiracyl 6,14 mg + triflurydyna 15 mg w 1 tabletce, opakowanie a  60 tabl powl. Wymagany EAN</t>
  </si>
  <si>
    <t>Typiracyl 8,19 mg + triflurydyna 20 mg w 1 tabletce, opakowanie a  60 tabl powl. Wymagany EAN</t>
  </si>
  <si>
    <t>P31-Nadroparyna</t>
  </si>
  <si>
    <t>Nadroparyna 2850 j.m.a/Xa/0,3 ml a 10 ampułkostrzykawek. Wymagany EAN</t>
  </si>
  <si>
    <t>Nadroparyna 3800 j.m/a/Xa/0,4 ml a 10 ampułkostrzykawek. Wymagany EAN</t>
  </si>
  <si>
    <t>Nadroparyna 5700 j.m/a/Xa/0,6 ml a 10 ampułkostrzykawek. Wymagany EAN</t>
  </si>
  <si>
    <t>P32-Żywienie pozajelitowe noworodków</t>
  </si>
  <si>
    <t>Trójkomorowy worek o pojemności 300 ml, zawierający 80 ml 50% glukozy, 160 ml 5,9% roztworu aminokwasów, 60 ml 12,5% emulsji tłuszczowej, preparat wskazany do żywienia pozajelitowego noworodków urodzonych przedwcześnie w przypadkach, gdy odżywianie doustne lub dojelitowe jest niemożliwe. Opakowanie 10 worków. Wymagany EAN</t>
  </si>
  <si>
    <t>P33-Roztwór do płukania ran</t>
  </si>
  <si>
    <t>Roztwór do płukania ran z atomizerem, zawierający polihexanid 0,1% i poloxamer 1%. Do oczyszczania i nawilżania powierzchni rany. Przetestowany dermatologiczne. Preparat o następujących wskazaniach do zastosowania: po zabiegach chirurgicznych,  do pielęgnacji szwów pooperacyjnych,  do opatrywania odleżyny oraz  owrzodzeń żylnych, do opatrywania przewlekłe ran pourazowych, do oparzeń 1. i 2. stopnia. Usuwa i zapobiega powstawaniu biofilmu. Preparat przebadany zgodnie z EN 13624 warunki brudne (drożdże) oraz EN 13727 warunki brudne  (bakterie) łącznie z MRSA) do 10 minut. Potwierdzona badaniem jałowość produktu. Opakowanie 250ml z atomizerem.</t>
  </si>
  <si>
    <t>Roztwór do płukania ran, zawierający polihexanid 0,1% i poloxamer 1%. Do oczyszczania i nawilżania powierzchni rany. Przetestowany dermatologiczne. Preparat o następujących wskazaniach do zastosowania: po zabiegach chirurgicznych,  do pielęgnacji szwów pooperacyjnych,  do opatrywania odleżyny oraz  owrzodzeń żylnych, do opatrywania przewlekłe ran pourazowych, do oparzeń 1. i 2. stopnia. Usuwa i zapobiega powstawaniu biofilmu. Preparat przebadany zgodnie z EN 13624 warunki brudne (drożdże) oraz EN 13727 warunki brudne  (bakterie) łącznie z MRSA) do 10 minut.  Potwierdzona badaniem jałowość produktu. Opakowanie 500 ml.</t>
  </si>
  <si>
    <t>Hydrożel do leczenia ran, zawierający polihexanid 0,1% i poloxamer 1%,  Do oczyszczania i nawilżania powierzchni rany. Przetestowany dermatologiczne. Preparat o następujących wskazaniach do zastosowania: po zabiegach chirurgicznych,  do pielęgnacji szwów pooperacyjnych,  do opatrywania odleżyny oraz  owrzodzeń żylnych, do opatrywania przewlekłe ran pourazowych, do oparzeń 1. i 2. stopnia. Usuwa i zapobiega powstawaniu biofilmu. Preparat przebadany zgodnie z EN 13624 warunki brudne (drożdże) oraz EN 13727 warunki brudne  (bakterie) do 15 minut. Tuba 100 ml.</t>
  </si>
  <si>
    <t>Hydrożel do leczenia ran, zawierający polihexanid 0,1% i poloxamer 1%, Do oczyszczania i nawilżania powierzchni rany. Przetestowany dermatologiczne. Preparat o następujących wskazaniach do zastosowania: po zabiegach chirurgicznych,  do pielęgnacji szwów pooperacyjnych,  do opatrywania odleżyny oraz  owrzodzeń żylnych, do opatrywania przewlekłe ran pourazowych, do oparzeń 1. i 2. stopnia. Usuwa i zapobiega powstawaniu biofilmu. Preparat przebadany zgodnie z EN 13624 warunki brudne (drożdże) oraz EN 13727 warunki brudne  (bakterie) do 15 minut.  Tuba 30 g.</t>
  </si>
  <si>
    <t>Maść do leczenia ran na bazie wyciągu z żywicy świerku norweskiego, zawierająca kwasy: abietynowy, pimarowy, palustrowy i lignany, glicerol.	Tuba 15 g</t>
  </si>
  <si>
    <t>P34-Dieta enteralna</t>
  </si>
  <si>
    <t>Dieta normokaloryczna (1 kcal/ml), zawierająca nukleotydy, kwasy tłuszczowe omega-3 i argininę. Zawierająca 22% tłuszczy MCT. Źródłem białka jest kazeina, wolna L-arginina. Kompletne pod względem odżywczym immunożywienie. Do podawanie doustnie lub przez zgłębnik. 22% energii pochodzi z  białka, 25% energii pochodzi z tłuszczy a 53% energii pochodzi z węglowodanów. Osmolarność 298 mOsm/l. Opakowanie  butelka SmartFlex 500 ml.</t>
  </si>
  <si>
    <t>Dieta kompletna pod względem odżywczym, normokaloryczna i normobiałkowa płynna dieta peptydowa, źródłem białka jest serwatka, bogata w kwasy tłuszczowe  MCT- 70%. 16% energii pochodzi z  białka, 33% energii pochodzi z tłuszczy a 51% energii pochodzi z węglowodanów. Do podawania doustnie lub przez zgłębnik. Osmolarność  do 220 mOsm/I. Opakowanie butelka SmartFlex 500 ml.</t>
  </si>
  <si>
    <t>P35-ONS 1</t>
  </si>
  <si>
    <t>Dieta hiperkaloryczna (1,44 kcal/ml), wysokobiałkowa (7,6g/100ml), zawierająca nukleotydy, kwasy tłuszczowe omega-3 i argininę oraz MCT. Kompletna pod względem odżywczym. Smak waniliowy i owoców tropikalnych. Osmolarność 680 mOsm/l. Opakowanie 3 butelki o pojemniości 237 ml.</t>
  </si>
  <si>
    <t>P36-ONS 2</t>
  </si>
  <si>
    <t>Dieta beztłuszczowa,hiperkaloryczna ( 1,5 kcal/ml) bogatobiałkowa, oparta na białku serwatkowym, źródłem węglowodanów są wolno wchłaniane maltodekstryny i sacharoza, niska zawartość sodu i fosforanów,bezresztkowa, bezglutenowa,klinicznie wolna od laktozy, zawartośc białka 3,9g/100ml,węglowodany 33,5 g/100ml, 11% energii z białka, o osmolarności 750 mOsmol/l, opakowanie 4x200 ml, w dwóch smakach :truskawkowy, jabłkowy;</t>
  </si>
  <si>
    <t>Dieta kompletna w płynie dla pacjentów z chorobą nowotworową, polimeryczna, hiperkaloryczna (2,45 kcal/ml), zawartość białka min. 14,6 g/100 ml, zawiera kwasy tłuszczowe OMEGA-3 z oleju rybiego: EPA – min. 8,8mg/ml, DHA – min. 5,85 mg/ml, do podaży doustnej, w opakowaniu 4 x 125 ml, o osmolarności 570 mOsmol/l, w dwóch smakach (truskawkowo-malinowy, brzoskiwnia-mango)</t>
  </si>
  <si>
    <t>P37-ONS 3</t>
  </si>
  <si>
    <t>Żywność specjalnego przeznaczenia medycznego do podania doustnego o wysokiej zawartości kwasów omega-3 z oleju z ryb oraz witaminy D. Produkt stworzony na bazie soków owocowych. Przeznaczony do podania doustnego (1.1 kcal/ml), bogaty w kwasy omega-3 EPA/DHA z oleju rybiego ze zwiększoną zawartością witaminy D, zawierający białko, nie zawierający glutenu. 100 ml produktu zawiera 1 g EPA + DHA (tłuszcz całkowity 5.6g), 10 g węglowodanów, 4.8 g białka. Opakowanie 200 ml</t>
  </si>
  <si>
    <t>P38-Ropeginterferon alfa-2b</t>
  </si>
  <si>
    <t>Ropeginterferon alfa-2b 250 mcg, wstrzykiwacz. Wymagany EAN</t>
  </si>
  <si>
    <t>P39-Daratumumab</t>
  </si>
  <si>
    <t>Daratumumab roztwór do wstrzykiwań; 120 mg/ml; 1 fiol. 15 ml. Wymagany EAN</t>
  </si>
  <si>
    <t>P3-Kariprazyna</t>
  </si>
  <si>
    <t>Kariprazyna 1,5 mg a 28 kaps twardych. Wymagany EAN</t>
  </si>
  <si>
    <t>Kariprazyna 3 mg a 28 kaps twardych. Wymagany EAN</t>
  </si>
  <si>
    <t>Kariprazyna 4,5 mg a 28 kaps twardych. Wymagany EAN</t>
  </si>
  <si>
    <t>P40-Glukonianu żelaza II</t>
  </si>
  <si>
    <t>Glukonian żelaza II 200 mg a 50 tabl powl. Wymaganu EAN</t>
  </si>
  <si>
    <t>P41-Octanowinianu glinu</t>
  </si>
  <si>
    <t>Octanowinianu glinu 1 g a 6  tabl. Wymagany EAN</t>
  </si>
  <si>
    <t>P42-Leki różne</t>
  </si>
  <si>
    <t>Propofol emulsja do wstrzykiwań lub infuzji; 20 mg/ml; 1 fiol. 50 ml. Zamawiający wymaga, aby w treści ChPL znajdowały się dokładne dane dotyczące podawania produktu leczniczego w czasie wprowadzania i podtrzymania znieczulenia ogólnego prowadzonego za pomocą systemu TCI. Wymagany EAN</t>
  </si>
  <si>
    <t>Propofol emulsja do wstrzykiwań lub infuzji; 10 mg/ml; 5 amp. 20 ml. Zamawiający wymaga produktu leczniczego zawierającego nowoczesną emulsję MCT?LCT. Wymagany EAN</t>
  </si>
  <si>
    <t>GL.04</t>
  </si>
  <si>
    <t>Meropenem proszek do sporządzania roztworu do wstrzykiwań i infuzji; 500 mg, opakowanie a 10 fiol. Wymagane potwierdzenie zapisem w ChPL stabilności gotowego roztworu do infuzji rozpuszczonego w roztworze 0,9% NaCl 6 godzin w temperaturze 25°C i 24 godziny w temperaturze 2-8 °C, dodatkowo w przypadku rozpuszczenia produktu leczniczego w 5% glukozie 1 godzinę w temperaturze 25 °C i 8 godzin w temperaturze 2-8 °C, co pozwala na bezpieczne przeprowadzenie infuzji dożylnej dopasowanej do potrzeb klinicznych pacjentów. Wymagany EAN</t>
  </si>
  <si>
    <t>Meropenem proszek do sporządzania roztworu do wstrzykiwań i infuzji; 1000 mg, opakowanie a 10 fiol. Wymagane potwierdzenie zapisem w ChPL stabilności gotowego roztworu do infuzji rozpuszczonego w roztworze 0,9% NaCl 6 godzin w temperaturze 25°C i 24 godziny w temperaturze 2-8 °C, dodatkowo w przypadku rozpuszczenia produktu leczniczego w 5% glukozie 1 godzinę w temperaturze 25 °C i 8 godzin w temperaturze 2-8 °C, co pozwala na bezpieczne przeprowadzenie infuzji dożylnej dopasowanej do potrzeb klinicznych pacjentów. Wymagany EAN</t>
  </si>
  <si>
    <t>Linezolid roztwór do infuzji; 2 mg/ml; 10 butelek po 300 ml wyposażonych w dwa oddzielne sterylne porty nie wymagające dezynfekcji przed użyciem. Wymagany EAN</t>
  </si>
  <si>
    <t>P43-Leki różne 1</t>
  </si>
  <si>
    <t>Noradrenalina 4 mg/50 ml, roztwór do infuzji. Opakowanie a 10 fiolek. Wymagany EAN</t>
  </si>
  <si>
    <t>Protamine sulfate 1400 antyheparynowych IU/ml, roztwór do wstrzykiwań lu infuzji, 5 amp a 5 ml. Wymagany EAN</t>
  </si>
  <si>
    <t>P44-Trastuzumab emtanzyna</t>
  </si>
  <si>
    <t>Trastuzumab emtanzyna proszek do sporządzania koncentratu roztworu do infuzji; 160 mg; op a 1 fiol. Wymagany EAN</t>
  </si>
  <si>
    <t>P4-Ceftolozan + tazobaktam</t>
  </si>
  <si>
    <t>Ceftolozan 1 g + tazobaktam 0,5 g, proszek do sporządzania koncentratu roztworu do infuzji opakowanie a 10 fiol . Wymagany EAN</t>
  </si>
  <si>
    <t>P5-Kwas zoledronowy</t>
  </si>
  <si>
    <t>Kwas zoledronowy roztwór do infuzji; 0,04 mg/ml (4 mg/100 ml); 1 fiol. 100 ml</t>
  </si>
  <si>
    <t>P6-Cisatracurium</t>
  </si>
  <si>
    <t>Cisatracurium 5 mg/2,5 ml a 5 amp. Wymagany EAN</t>
  </si>
  <si>
    <t>P7-Mivacurium</t>
  </si>
  <si>
    <t>Mivacurium 10 mg/5 ml a 5 amp. Wymagany EAN</t>
  </si>
  <si>
    <t>P8-Bleomycin</t>
  </si>
  <si>
    <t>Bleomycin 15000IU, 1 fiol. Wymagany EAN</t>
  </si>
  <si>
    <t>P9-Ranibizumab</t>
  </si>
  <si>
    <t>GL.01</t>
  </si>
  <si>
    <t>Ranibizumab 2,3 mg/0,23 ml fiolka + igła z filtrem 18 G. Wymagany EAN</t>
  </si>
  <si>
    <t xml:space="preserve">Nazwa wykonawcy </t>
  </si>
  <si>
    <t>Indeks produktu u zamawiającego</t>
  </si>
  <si>
    <t xml:space="preserve">Przedmiot zakupu </t>
  </si>
  <si>
    <t>Indeks produktu u dostawcy                                                - 20 znaków</t>
  </si>
  <si>
    <t xml:space="preserve">Zamawiana jednostka miary                              </t>
  </si>
  <si>
    <t>Oferowana wielkość opakowania</t>
  </si>
  <si>
    <t>Ilość zamawianych jednostek miary</t>
  </si>
  <si>
    <t>Cena jednostki miary                             netto [zł]</t>
  </si>
  <si>
    <t>Cena jednostki miary                   brutto [zł]</t>
  </si>
  <si>
    <t>Wartość                        netto [zł]</t>
  </si>
  <si>
    <t>Wartość                        brutto [zł]</t>
  </si>
  <si>
    <t>Kod EAN</t>
  </si>
  <si>
    <t>Doksorubicyna 50 mg, roztwór do wstrzykiwań lub koncentrat do sporządzania roztworu do infuzji. Wymagany EAN”.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</si>
</sst>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  <family val="2"/>
      <charset val="238"/>
    </font>
    <font>
      <b/>
      <sz val="11"/>
      <color rgb="FF000000"/>
      <name val="Calibri"/>
      <charset val="1"/>
    </font>
  </fonts>
  <fills count="3">
    <fill>
      <patternFill patternType="none"/>
    </fill>
    <fill>
      <patternFill patternType="gray125"/>
    </fill>
    <fill>
      <patternFill patternType="solid">
        <fgColor rgb="FFDDD9C3"/>
        <bgColor rgb="FFC0C0C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"/>
  <sheetViews>
    <sheetView workbookViewId="0">
      <selection activeCell="A2" sqref="A2:P2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0</v>
      </c>
    </row>
    <row r="2" spans="1:16" ht="60" x14ac:dyDescent="0.25">
      <c r="A2" s="7" t="s">
        <v>1</v>
      </c>
      <c r="B2" s="7" t="s">
        <v>120</v>
      </c>
      <c r="C2" s="7" t="s">
        <v>121</v>
      </c>
      <c r="D2" s="7" t="s">
        <v>122</v>
      </c>
      <c r="E2" s="7" t="s">
        <v>123</v>
      </c>
      <c r="F2" s="7" t="s">
        <v>2</v>
      </c>
      <c r="G2" s="7" t="s">
        <v>3</v>
      </c>
      <c r="H2" s="7" t="s">
        <v>124</v>
      </c>
      <c r="I2" s="7" t="s">
        <v>125</v>
      </c>
      <c r="J2" s="7" t="s">
        <v>126</v>
      </c>
      <c r="K2" s="7" t="s">
        <v>127</v>
      </c>
      <c r="L2" s="7" t="s">
        <v>128</v>
      </c>
      <c r="M2" s="7" t="s">
        <v>129</v>
      </c>
      <c r="N2" s="7" t="s">
        <v>4</v>
      </c>
      <c r="O2" s="8" t="s">
        <v>130</v>
      </c>
      <c r="P2" s="9" t="s">
        <v>131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30" x14ac:dyDescent="0.25">
      <c r="A4" s="3">
        <v>1</v>
      </c>
      <c r="B4" s="3"/>
      <c r="C4" s="3" t="s">
        <v>5</v>
      </c>
      <c r="D4" s="5" t="s">
        <v>6</v>
      </c>
      <c r="E4" s="3"/>
      <c r="F4" s="3"/>
      <c r="G4" s="3"/>
      <c r="H4" s="3" t="s">
        <v>7</v>
      </c>
      <c r="I4" s="3"/>
      <c r="J4" s="4">
        <v>20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ht="30" x14ac:dyDescent="0.25">
      <c r="A5" s="3">
        <v>2</v>
      </c>
      <c r="B5" s="3"/>
      <c r="C5" s="3" t="s">
        <v>5</v>
      </c>
      <c r="D5" s="5" t="s">
        <v>8</v>
      </c>
      <c r="E5" s="3"/>
      <c r="F5" s="3"/>
      <c r="G5" s="3"/>
      <c r="H5" s="3" t="s">
        <v>7</v>
      </c>
      <c r="I5" s="3"/>
      <c r="J5" s="4">
        <v>20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x14ac:dyDescent="0.25">
      <c r="I6" t="s">
        <v>9</v>
      </c>
      <c r="J6" s="4"/>
      <c r="K6" s="4"/>
      <c r="L6" s="4"/>
      <c r="M6" s="4">
        <f>SUM(M4:M5)</f>
        <v>0</v>
      </c>
      <c r="N6" s="4"/>
      <c r="O6" s="4">
        <f>SUM(O4:O5)</f>
        <v>0</v>
      </c>
      <c r="P6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5"/>
  <sheetViews>
    <sheetView workbookViewId="0">
      <selection activeCell="A2" sqref="A2:P2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29</v>
      </c>
    </row>
    <row r="2" spans="1:16" ht="60" x14ac:dyDescent="0.25">
      <c r="A2" s="7" t="s">
        <v>1</v>
      </c>
      <c r="B2" s="7" t="s">
        <v>120</v>
      </c>
      <c r="C2" s="7" t="s">
        <v>121</v>
      </c>
      <c r="D2" s="7" t="s">
        <v>122</v>
      </c>
      <c r="E2" s="7" t="s">
        <v>123</v>
      </c>
      <c r="F2" s="7" t="s">
        <v>2</v>
      </c>
      <c r="G2" s="7" t="s">
        <v>3</v>
      </c>
      <c r="H2" s="7" t="s">
        <v>124</v>
      </c>
      <c r="I2" s="7" t="s">
        <v>125</v>
      </c>
      <c r="J2" s="7" t="s">
        <v>126</v>
      </c>
      <c r="K2" s="7" t="s">
        <v>127</v>
      </c>
      <c r="L2" s="7" t="s">
        <v>128</v>
      </c>
      <c r="M2" s="7" t="s">
        <v>129</v>
      </c>
      <c r="N2" s="7" t="s">
        <v>4</v>
      </c>
      <c r="O2" s="8" t="s">
        <v>130</v>
      </c>
      <c r="P2" s="9" t="s">
        <v>131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25">
      <c r="A4" s="3">
        <v>14</v>
      </c>
      <c r="B4" s="3"/>
      <c r="C4" s="3" t="s">
        <v>5</v>
      </c>
      <c r="D4" s="5" t="s">
        <v>30</v>
      </c>
      <c r="E4" s="3"/>
      <c r="F4" s="3"/>
      <c r="G4" s="3"/>
      <c r="H4" s="3" t="s">
        <v>7</v>
      </c>
      <c r="I4" s="3"/>
      <c r="J4" s="4">
        <v>10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9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5"/>
  <sheetViews>
    <sheetView workbookViewId="0">
      <selection activeCell="A2" sqref="A2:P2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31</v>
      </c>
    </row>
    <row r="2" spans="1:16" ht="60" x14ac:dyDescent="0.25">
      <c r="A2" s="7" t="s">
        <v>1</v>
      </c>
      <c r="B2" s="7" t="s">
        <v>120</v>
      </c>
      <c r="C2" s="7" t="s">
        <v>121</v>
      </c>
      <c r="D2" s="7" t="s">
        <v>122</v>
      </c>
      <c r="E2" s="7" t="s">
        <v>123</v>
      </c>
      <c r="F2" s="7" t="s">
        <v>2</v>
      </c>
      <c r="G2" s="7" t="s">
        <v>3</v>
      </c>
      <c r="H2" s="7" t="s">
        <v>124</v>
      </c>
      <c r="I2" s="7" t="s">
        <v>125</v>
      </c>
      <c r="J2" s="7" t="s">
        <v>126</v>
      </c>
      <c r="K2" s="7" t="s">
        <v>127</v>
      </c>
      <c r="L2" s="7" t="s">
        <v>128</v>
      </c>
      <c r="M2" s="7" t="s">
        <v>129</v>
      </c>
      <c r="N2" s="7" t="s">
        <v>4</v>
      </c>
      <c r="O2" s="8" t="s">
        <v>130</v>
      </c>
      <c r="P2" s="9" t="s">
        <v>131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25">
      <c r="A4" s="3">
        <v>15</v>
      </c>
      <c r="B4" s="3"/>
      <c r="C4" s="3" t="s">
        <v>32</v>
      </c>
      <c r="D4" s="5" t="s">
        <v>33</v>
      </c>
      <c r="E4" s="3"/>
      <c r="F4" s="3"/>
      <c r="G4" s="3"/>
      <c r="H4" s="3" t="s">
        <v>17</v>
      </c>
      <c r="I4" s="3"/>
      <c r="J4" s="4">
        <v>50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9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5"/>
  <sheetViews>
    <sheetView tabSelected="1" workbookViewId="0">
      <selection activeCell="D13" sqref="D13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34</v>
      </c>
    </row>
    <row r="2" spans="1:16" ht="60" x14ac:dyDescent="0.25">
      <c r="A2" s="7" t="s">
        <v>1</v>
      </c>
      <c r="B2" s="7" t="s">
        <v>120</v>
      </c>
      <c r="C2" s="7" t="s">
        <v>121</v>
      </c>
      <c r="D2" s="7" t="s">
        <v>122</v>
      </c>
      <c r="E2" s="7" t="s">
        <v>123</v>
      </c>
      <c r="F2" s="7" t="s">
        <v>2</v>
      </c>
      <c r="G2" s="7" t="s">
        <v>3</v>
      </c>
      <c r="H2" s="7" t="s">
        <v>124</v>
      </c>
      <c r="I2" s="7" t="s">
        <v>125</v>
      </c>
      <c r="J2" s="7" t="s">
        <v>126</v>
      </c>
      <c r="K2" s="7" t="s">
        <v>127</v>
      </c>
      <c r="L2" s="7" t="s">
        <v>128</v>
      </c>
      <c r="M2" s="7" t="s">
        <v>129</v>
      </c>
      <c r="N2" s="7" t="s">
        <v>4</v>
      </c>
      <c r="O2" s="8" t="s">
        <v>130</v>
      </c>
      <c r="P2" s="9" t="s">
        <v>131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30" x14ac:dyDescent="0.25">
      <c r="A4" s="3">
        <v>16</v>
      </c>
      <c r="B4" s="3"/>
      <c r="C4" s="3" t="s">
        <v>5</v>
      </c>
      <c r="D4" s="5" t="s">
        <v>132</v>
      </c>
      <c r="E4" s="3"/>
      <c r="F4" s="3"/>
      <c r="G4" s="3"/>
      <c r="H4" s="3" t="s">
        <v>7</v>
      </c>
      <c r="I4" s="3"/>
      <c r="J4" s="4">
        <v>200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9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5"/>
  <sheetViews>
    <sheetView workbookViewId="0">
      <selection activeCell="A2" sqref="A2:P2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35</v>
      </c>
    </row>
    <row r="2" spans="1:16" ht="60" x14ac:dyDescent="0.25">
      <c r="A2" s="7" t="s">
        <v>1</v>
      </c>
      <c r="B2" s="7" t="s">
        <v>120</v>
      </c>
      <c r="C2" s="7" t="s">
        <v>121</v>
      </c>
      <c r="D2" s="7" t="s">
        <v>122</v>
      </c>
      <c r="E2" s="7" t="s">
        <v>123</v>
      </c>
      <c r="F2" s="7" t="s">
        <v>2</v>
      </c>
      <c r="G2" s="7" t="s">
        <v>3</v>
      </c>
      <c r="H2" s="7" t="s">
        <v>124</v>
      </c>
      <c r="I2" s="7" t="s">
        <v>125</v>
      </c>
      <c r="J2" s="7" t="s">
        <v>126</v>
      </c>
      <c r="K2" s="7" t="s">
        <v>127</v>
      </c>
      <c r="L2" s="7" t="s">
        <v>128</v>
      </c>
      <c r="M2" s="7" t="s">
        <v>129</v>
      </c>
      <c r="N2" s="7" t="s">
        <v>4</v>
      </c>
      <c r="O2" s="8" t="s">
        <v>130</v>
      </c>
      <c r="P2" s="9" t="s">
        <v>131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30" x14ac:dyDescent="0.25">
      <c r="A4" s="3">
        <v>17</v>
      </c>
      <c r="B4" s="3"/>
      <c r="C4" s="3" t="s">
        <v>5</v>
      </c>
      <c r="D4" s="5" t="s">
        <v>36</v>
      </c>
      <c r="E4" s="3"/>
      <c r="F4" s="3"/>
      <c r="G4" s="3"/>
      <c r="H4" s="3" t="s">
        <v>7</v>
      </c>
      <c r="I4" s="3"/>
      <c r="J4" s="4">
        <v>160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9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5"/>
  <sheetViews>
    <sheetView workbookViewId="0">
      <selection activeCell="A2" sqref="A2:P2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37</v>
      </c>
    </row>
    <row r="2" spans="1:16" ht="60" x14ac:dyDescent="0.25">
      <c r="A2" s="7" t="s">
        <v>1</v>
      </c>
      <c r="B2" s="7" t="s">
        <v>120</v>
      </c>
      <c r="C2" s="7" t="s">
        <v>121</v>
      </c>
      <c r="D2" s="7" t="s">
        <v>122</v>
      </c>
      <c r="E2" s="7" t="s">
        <v>123</v>
      </c>
      <c r="F2" s="7" t="s">
        <v>2</v>
      </c>
      <c r="G2" s="7" t="s">
        <v>3</v>
      </c>
      <c r="H2" s="7" t="s">
        <v>124</v>
      </c>
      <c r="I2" s="7" t="s">
        <v>125</v>
      </c>
      <c r="J2" s="7" t="s">
        <v>126</v>
      </c>
      <c r="K2" s="7" t="s">
        <v>127</v>
      </c>
      <c r="L2" s="7" t="s">
        <v>128</v>
      </c>
      <c r="M2" s="7" t="s">
        <v>129</v>
      </c>
      <c r="N2" s="7" t="s">
        <v>4</v>
      </c>
      <c r="O2" s="8" t="s">
        <v>130</v>
      </c>
      <c r="P2" s="9" t="s">
        <v>131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30" x14ac:dyDescent="0.25">
      <c r="A4" s="3">
        <v>18</v>
      </c>
      <c r="B4" s="3"/>
      <c r="C4" s="3" t="s">
        <v>5</v>
      </c>
      <c r="D4" s="5" t="s">
        <v>38</v>
      </c>
      <c r="E4" s="3"/>
      <c r="F4" s="3"/>
      <c r="G4" s="3"/>
      <c r="H4" s="3" t="s">
        <v>17</v>
      </c>
      <c r="I4" s="3"/>
      <c r="J4" s="4">
        <v>80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9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5"/>
  <sheetViews>
    <sheetView workbookViewId="0">
      <selection activeCell="A2" sqref="A2:P2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39</v>
      </c>
    </row>
    <row r="2" spans="1:16" ht="60" x14ac:dyDescent="0.25">
      <c r="A2" s="7" t="s">
        <v>1</v>
      </c>
      <c r="B2" s="7" t="s">
        <v>120</v>
      </c>
      <c r="C2" s="7" t="s">
        <v>121</v>
      </c>
      <c r="D2" s="7" t="s">
        <v>122</v>
      </c>
      <c r="E2" s="7" t="s">
        <v>123</v>
      </c>
      <c r="F2" s="7" t="s">
        <v>2</v>
      </c>
      <c r="G2" s="7" t="s">
        <v>3</v>
      </c>
      <c r="H2" s="7" t="s">
        <v>124</v>
      </c>
      <c r="I2" s="7" t="s">
        <v>125</v>
      </c>
      <c r="J2" s="7" t="s">
        <v>126</v>
      </c>
      <c r="K2" s="7" t="s">
        <v>127</v>
      </c>
      <c r="L2" s="7" t="s">
        <v>128</v>
      </c>
      <c r="M2" s="7" t="s">
        <v>129</v>
      </c>
      <c r="N2" s="7" t="s">
        <v>4</v>
      </c>
      <c r="O2" s="8" t="s">
        <v>130</v>
      </c>
      <c r="P2" s="9" t="s">
        <v>131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30" x14ac:dyDescent="0.25">
      <c r="A4" s="3">
        <v>19</v>
      </c>
      <c r="B4" s="3"/>
      <c r="C4" s="3" t="s">
        <v>5</v>
      </c>
      <c r="D4" s="5" t="s">
        <v>40</v>
      </c>
      <c r="E4" s="3"/>
      <c r="F4" s="3"/>
      <c r="G4" s="3"/>
      <c r="H4" s="3" t="s">
        <v>7</v>
      </c>
      <c r="I4" s="3"/>
      <c r="J4" s="4">
        <v>90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9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6"/>
  <sheetViews>
    <sheetView workbookViewId="0">
      <selection activeCell="A2" sqref="A2:P2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41</v>
      </c>
    </row>
    <row r="2" spans="1:16" ht="60" x14ac:dyDescent="0.25">
      <c r="A2" s="7" t="s">
        <v>1</v>
      </c>
      <c r="B2" s="7" t="s">
        <v>120</v>
      </c>
      <c r="C2" s="7" t="s">
        <v>121</v>
      </c>
      <c r="D2" s="7" t="s">
        <v>122</v>
      </c>
      <c r="E2" s="7" t="s">
        <v>123</v>
      </c>
      <c r="F2" s="7" t="s">
        <v>2</v>
      </c>
      <c r="G2" s="7" t="s">
        <v>3</v>
      </c>
      <c r="H2" s="7" t="s">
        <v>124</v>
      </c>
      <c r="I2" s="7" t="s">
        <v>125</v>
      </c>
      <c r="J2" s="7" t="s">
        <v>126</v>
      </c>
      <c r="K2" s="7" t="s">
        <v>127</v>
      </c>
      <c r="L2" s="7" t="s">
        <v>128</v>
      </c>
      <c r="M2" s="7" t="s">
        <v>129</v>
      </c>
      <c r="N2" s="7" t="s">
        <v>4</v>
      </c>
      <c r="O2" s="8" t="s">
        <v>130</v>
      </c>
      <c r="P2" s="9" t="s">
        <v>131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30" x14ac:dyDescent="0.25">
      <c r="A4" s="3">
        <v>20</v>
      </c>
      <c r="B4" s="3"/>
      <c r="C4" s="3" t="s">
        <v>5</v>
      </c>
      <c r="D4" s="5" t="s">
        <v>42</v>
      </c>
      <c r="E4" s="3"/>
      <c r="F4" s="3"/>
      <c r="G4" s="3"/>
      <c r="H4" s="3" t="s">
        <v>17</v>
      </c>
      <c r="I4" s="3"/>
      <c r="J4" s="4">
        <v>10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ht="30" x14ac:dyDescent="0.25">
      <c r="A5" s="3">
        <v>21</v>
      </c>
      <c r="B5" s="3"/>
      <c r="C5" s="3" t="s">
        <v>5</v>
      </c>
      <c r="D5" s="5" t="s">
        <v>43</v>
      </c>
      <c r="E5" s="3"/>
      <c r="F5" s="3"/>
      <c r="G5" s="3"/>
      <c r="H5" s="3" t="s">
        <v>17</v>
      </c>
      <c r="I5" s="3"/>
      <c r="J5" s="4">
        <v>10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x14ac:dyDescent="0.25">
      <c r="I6" t="s">
        <v>9</v>
      </c>
      <c r="J6" s="4"/>
      <c r="K6" s="4"/>
      <c r="L6" s="4"/>
      <c r="M6" s="4">
        <f>SUM(M4:M5)</f>
        <v>0</v>
      </c>
      <c r="N6" s="4"/>
      <c r="O6" s="4">
        <f>SUM(O4:O5)</f>
        <v>0</v>
      </c>
      <c r="P6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5"/>
  <sheetViews>
    <sheetView workbookViewId="0">
      <selection activeCell="A2" sqref="A2:P2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44</v>
      </c>
    </row>
    <row r="2" spans="1:16" ht="60" x14ac:dyDescent="0.25">
      <c r="A2" s="7" t="s">
        <v>1</v>
      </c>
      <c r="B2" s="7" t="s">
        <v>120</v>
      </c>
      <c r="C2" s="7" t="s">
        <v>121</v>
      </c>
      <c r="D2" s="7" t="s">
        <v>122</v>
      </c>
      <c r="E2" s="7" t="s">
        <v>123</v>
      </c>
      <c r="F2" s="7" t="s">
        <v>2</v>
      </c>
      <c r="G2" s="7" t="s">
        <v>3</v>
      </c>
      <c r="H2" s="7" t="s">
        <v>124</v>
      </c>
      <c r="I2" s="7" t="s">
        <v>125</v>
      </c>
      <c r="J2" s="7" t="s">
        <v>126</v>
      </c>
      <c r="K2" s="7" t="s">
        <v>127</v>
      </c>
      <c r="L2" s="7" t="s">
        <v>128</v>
      </c>
      <c r="M2" s="7" t="s">
        <v>129</v>
      </c>
      <c r="N2" s="7" t="s">
        <v>4</v>
      </c>
      <c r="O2" s="8" t="s">
        <v>130</v>
      </c>
      <c r="P2" s="9" t="s">
        <v>131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30" x14ac:dyDescent="0.25">
      <c r="A4" s="3">
        <v>22</v>
      </c>
      <c r="B4" s="3"/>
      <c r="C4" s="3" t="s">
        <v>5</v>
      </c>
      <c r="D4" s="5" t="s">
        <v>45</v>
      </c>
      <c r="E4" s="3"/>
      <c r="F4" s="3"/>
      <c r="G4" s="3"/>
      <c r="H4" s="3" t="s">
        <v>17</v>
      </c>
      <c r="I4" s="3"/>
      <c r="J4" s="4">
        <v>5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9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6"/>
  <sheetViews>
    <sheetView workbookViewId="0">
      <selection activeCell="A2" sqref="A2:P2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46</v>
      </c>
    </row>
    <row r="2" spans="1:16" ht="60" x14ac:dyDescent="0.25">
      <c r="A2" s="7" t="s">
        <v>1</v>
      </c>
      <c r="B2" s="7" t="s">
        <v>120</v>
      </c>
      <c r="C2" s="7" t="s">
        <v>121</v>
      </c>
      <c r="D2" s="7" t="s">
        <v>122</v>
      </c>
      <c r="E2" s="7" t="s">
        <v>123</v>
      </c>
      <c r="F2" s="7" t="s">
        <v>2</v>
      </c>
      <c r="G2" s="7" t="s">
        <v>3</v>
      </c>
      <c r="H2" s="7" t="s">
        <v>124</v>
      </c>
      <c r="I2" s="7" t="s">
        <v>125</v>
      </c>
      <c r="J2" s="7" t="s">
        <v>126</v>
      </c>
      <c r="K2" s="7" t="s">
        <v>127</v>
      </c>
      <c r="L2" s="7" t="s">
        <v>128</v>
      </c>
      <c r="M2" s="7" t="s">
        <v>129</v>
      </c>
      <c r="N2" s="7" t="s">
        <v>4</v>
      </c>
      <c r="O2" s="8" t="s">
        <v>130</v>
      </c>
      <c r="P2" s="9" t="s">
        <v>131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30" x14ac:dyDescent="0.25">
      <c r="A4" s="3">
        <v>23</v>
      </c>
      <c r="B4" s="3"/>
      <c r="C4" s="3" t="s">
        <v>5</v>
      </c>
      <c r="D4" s="5" t="s">
        <v>47</v>
      </c>
      <c r="E4" s="3"/>
      <c r="F4" s="3"/>
      <c r="G4" s="3"/>
      <c r="H4" s="3" t="s">
        <v>17</v>
      </c>
      <c r="I4" s="3"/>
      <c r="J4" s="4">
        <v>3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ht="30" x14ac:dyDescent="0.25">
      <c r="A5" s="3">
        <v>24</v>
      </c>
      <c r="B5" s="3"/>
      <c r="C5" s="3" t="s">
        <v>5</v>
      </c>
      <c r="D5" s="5" t="s">
        <v>48</v>
      </c>
      <c r="E5" s="3"/>
      <c r="F5" s="3"/>
      <c r="G5" s="3"/>
      <c r="H5" s="3" t="s">
        <v>17</v>
      </c>
      <c r="I5" s="3"/>
      <c r="J5" s="4">
        <v>6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x14ac:dyDescent="0.25">
      <c r="I6" t="s">
        <v>9</v>
      </c>
      <c r="J6" s="4"/>
      <c r="K6" s="4"/>
      <c r="L6" s="4"/>
      <c r="M6" s="4">
        <f>SUM(M4:M5)</f>
        <v>0</v>
      </c>
      <c r="N6" s="4"/>
      <c r="O6" s="4">
        <f>SUM(O4:O5)</f>
        <v>0</v>
      </c>
      <c r="P6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5"/>
  <sheetViews>
    <sheetView workbookViewId="0">
      <selection activeCell="A2" sqref="A2:P2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49</v>
      </c>
    </row>
    <row r="2" spans="1:16" ht="60" x14ac:dyDescent="0.25">
      <c r="A2" s="7" t="s">
        <v>1</v>
      </c>
      <c r="B2" s="7" t="s">
        <v>120</v>
      </c>
      <c r="C2" s="7" t="s">
        <v>121</v>
      </c>
      <c r="D2" s="7" t="s">
        <v>122</v>
      </c>
      <c r="E2" s="7" t="s">
        <v>123</v>
      </c>
      <c r="F2" s="7" t="s">
        <v>2</v>
      </c>
      <c r="G2" s="7" t="s">
        <v>3</v>
      </c>
      <c r="H2" s="7" t="s">
        <v>124</v>
      </c>
      <c r="I2" s="7" t="s">
        <v>125</v>
      </c>
      <c r="J2" s="7" t="s">
        <v>126</v>
      </c>
      <c r="K2" s="7" t="s">
        <v>127</v>
      </c>
      <c r="L2" s="7" t="s">
        <v>128</v>
      </c>
      <c r="M2" s="7" t="s">
        <v>129</v>
      </c>
      <c r="N2" s="7" t="s">
        <v>4</v>
      </c>
      <c r="O2" s="8" t="s">
        <v>130</v>
      </c>
      <c r="P2" s="9" t="s">
        <v>131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30" x14ac:dyDescent="0.25">
      <c r="A4" s="3">
        <v>25</v>
      </c>
      <c r="B4" s="3"/>
      <c r="C4" s="3" t="s">
        <v>5</v>
      </c>
      <c r="D4" s="5" t="s">
        <v>50</v>
      </c>
      <c r="E4" s="3"/>
      <c r="F4" s="3"/>
      <c r="G4" s="3"/>
      <c r="H4" s="3" t="s">
        <v>7</v>
      </c>
      <c r="I4" s="3"/>
      <c r="J4" s="4">
        <v>30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9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6"/>
  <sheetViews>
    <sheetView workbookViewId="0">
      <selection activeCell="A2" sqref="A2:P2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10</v>
      </c>
    </row>
    <row r="2" spans="1:16" ht="60" x14ac:dyDescent="0.25">
      <c r="A2" s="7" t="s">
        <v>1</v>
      </c>
      <c r="B2" s="7" t="s">
        <v>120</v>
      </c>
      <c r="C2" s="7" t="s">
        <v>121</v>
      </c>
      <c r="D2" s="7" t="s">
        <v>122</v>
      </c>
      <c r="E2" s="7" t="s">
        <v>123</v>
      </c>
      <c r="F2" s="7" t="s">
        <v>2</v>
      </c>
      <c r="G2" s="7" t="s">
        <v>3</v>
      </c>
      <c r="H2" s="7" t="s">
        <v>124</v>
      </c>
      <c r="I2" s="7" t="s">
        <v>125</v>
      </c>
      <c r="J2" s="7" t="s">
        <v>126</v>
      </c>
      <c r="K2" s="7" t="s">
        <v>127</v>
      </c>
      <c r="L2" s="7" t="s">
        <v>128</v>
      </c>
      <c r="M2" s="7" t="s">
        <v>129</v>
      </c>
      <c r="N2" s="7" t="s">
        <v>4</v>
      </c>
      <c r="O2" s="8" t="s">
        <v>130</v>
      </c>
      <c r="P2" s="9" t="s">
        <v>131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30" x14ac:dyDescent="0.25">
      <c r="A4" s="3">
        <v>3</v>
      </c>
      <c r="B4" s="3"/>
      <c r="C4" s="3" t="s">
        <v>5</v>
      </c>
      <c r="D4" s="5" t="s">
        <v>11</v>
      </c>
      <c r="E4" s="3"/>
      <c r="F4" s="3"/>
      <c r="G4" s="3"/>
      <c r="H4" s="3" t="s">
        <v>7</v>
      </c>
      <c r="I4" s="3"/>
      <c r="J4" s="4">
        <v>160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ht="30" x14ac:dyDescent="0.25">
      <c r="A5" s="3">
        <v>4</v>
      </c>
      <c r="B5" s="3"/>
      <c r="C5" s="3" t="s">
        <v>5</v>
      </c>
      <c r="D5" s="5" t="s">
        <v>12</v>
      </c>
      <c r="E5" s="3"/>
      <c r="F5" s="3"/>
      <c r="G5" s="3"/>
      <c r="H5" s="3" t="s">
        <v>7</v>
      </c>
      <c r="I5" s="3"/>
      <c r="J5" s="4">
        <v>150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x14ac:dyDescent="0.25">
      <c r="I6" t="s">
        <v>9</v>
      </c>
      <c r="J6" s="4"/>
      <c r="K6" s="4"/>
      <c r="L6" s="4"/>
      <c r="M6" s="4">
        <f>SUM(M4:M5)</f>
        <v>0</v>
      </c>
      <c r="N6" s="4"/>
      <c r="O6" s="4">
        <f>SUM(O4:O5)</f>
        <v>0</v>
      </c>
      <c r="P6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5"/>
  <sheetViews>
    <sheetView workbookViewId="0">
      <selection activeCell="A2" sqref="A2:P2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51</v>
      </c>
    </row>
    <row r="2" spans="1:16" ht="60" x14ac:dyDescent="0.25">
      <c r="A2" s="7" t="s">
        <v>1</v>
      </c>
      <c r="B2" s="7" t="s">
        <v>120</v>
      </c>
      <c r="C2" s="7" t="s">
        <v>121</v>
      </c>
      <c r="D2" s="7" t="s">
        <v>122</v>
      </c>
      <c r="E2" s="7" t="s">
        <v>123</v>
      </c>
      <c r="F2" s="7" t="s">
        <v>2</v>
      </c>
      <c r="G2" s="7" t="s">
        <v>3</v>
      </c>
      <c r="H2" s="7" t="s">
        <v>124</v>
      </c>
      <c r="I2" s="7" t="s">
        <v>125</v>
      </c>
      <c r="J2" s="7" t="s">
        <v>126</v>
      </c>
      <c r="K2" s="7" t="s">
        <v>127</v>
      </c>
      <c r="L2" s="7" t="s">
        <v>128</v>
      </c>
      <c r="M2" s="7" t="s">
        <v>129</v>
      </c>
      <c r="N2" s="7" t="s">
        <v>4</v>
      </c>
      <c r="O2" s="8" t="s">
        <v>130</v>
      </c>
      <c r="P2" s="9" t="s">
        <v>131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75" x14ac:dyDescent="0.25">
      <c r="A4" s="3">
        <v>26</v>
      </c>
      <c r="B4" s="3"/>
      <c r="C4" s="3" t="s">
        <v>52</v>
      </c>
      <c r="D4" s="5" t="s">
        <v>53</v>
      </c>
      <c r="E4" s="3"/>
      <c r="F4" s="3"/>
      <c r="G4" s="3"/>
      <c r="H4" s="3" t="s">
        <v>7</v>
      </c>
      <c r="I4" s="3"/>
      <c r="J4" s="4">
        <v>32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9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P5"/>
  <sheetViews>
    <sheetView workbookViewId="0">
      <selection activeCell="A2" sqref="A2:P2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54</v>
      </c>
    </row>
    <row r="2" spans="1:16" ht="60" x14ac:dyDescent="0.25">
      <c r="A2" s="7" t="s">
        <v>1</v>
      </c>
      <c r="B2" s="7" t="s">
        <v>120</v>
      </c>
      <c r="C2" s="7" t="s">
        <v>121</v>
      </c>
      <c r="D2" s="7" t="s">
        <v>122</v>
      </c>
      <c r="E2" s="7" t="s">
        <v>123</v>
      </c>
      <c r="F2" s="7" t="s">
        <v>2</v>
      </c>
      <c r="G2" s="7" t="s">
        <v>3</v>
      </c>
      <c r="H2" s="7" t="s">
        <v>124</v>
      </c>
      <c r="I2" s="7" t="s">
        <v>125</v>
      </c>
      <c r="J2" s="7" t="s">
        <v>126</v>
      </c>
      <c r="K2" s="7" t="s">
        <v>127</v>
      </c>
      <c r="L2" s="7" t="s">
        <v>128</v>
      </c>
      <c r="M2" s="7" t="s">
        <v>129</v>
      </c>
      <c r="N2" s="7" t="s">
        <v>4</v>
      </c>
      <c r="O2" s="8" t="s">
        <v>130</v>
      </c>
      <c r="P2" s="9" t="s">
        <v>131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25">
      <c r="A4" s="3">
        <v>27</v>
      </c>
      <c r="B4" s="3"/>
      <c r="C4" s="3" t="s">
        <v>5</v>
      </c>
      <c r="D4" s="5" t="s">
        <v>55</v>
      </c>
      <c r="E4" s="3"/>
      <c r="F4" s="3"/>
      <c r="G4" s="3"/>
      <c r="H4" s="3" t="s">
        <v>17</v>
      </c>
      <c r="I4" s="3"/>
      <c r="J4" s="4">
        <v>30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9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5"/>
  <sheetViews>
    <sheetView workbookViewId="0">
      <selection activeCell="A2" sqref="A2:P2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56</v>
      </c>
    </row>
    <row r="2" spans="1:16" ht="60" x14ac:dyDescent="0.25">
      <c r="A2" s="7" t="s">
        <v>1</v>
      </c>
      <c r="B2" s="7" t="s">
        <v>120</v>
      </c>
      <c r="C2" s="7" t="s">
        <v>121</v>
      </c>
      <c r="D2" s="7" t="s">
        <v>122</v>
      </c>
      <c r="E2" s="7" t="s">
        <v>123</v>
      </c>
      <c r="F2" s="7" t="s">
        <v>2</v>
      </c>
      <c r="G2" s="7" t="s">
        <v>3</v>
      </c>
      <c r="H2" s="7" t="s">
        <v>124</v>
      </c>
      <c r="I2" s="7" t="s">
        <v>125</v>
      </c>
      <c r="J2" s="7" t="s">
        <v>126</v>
      </c>
      <c r="K2" s="7" t="s">
        <v>127</v>
      </c>
      <c r="L2" s="7" t="s">
        <v>128</v>
      </c>
      <c r="M2" s="7" t="s">
        <v>129</v>
      </c>
      <c r="N2" s="7" t="s">
        <v>4</v>
      </c>
      <c r="O2" s="8" t="s">
        <v>130</v>
      </c>
      <c r="P2" s="9" t="s">
        <v>131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25">
      <c r="A4" s="3">
        <v>28</v>
      </c>
      <c r="B4" s="3"/>
      <c r="C4" s="3" t="s">
        <v>32</v>
      </c>
      <c r="D4" s="5" t="s">
        <v>57</v>
      </c>
      <c r="E4" s="3"/>
      <c r="F4" s="3"/>
      <c r="G4" s="3"/>
      <c r="H4" s="3" t="s">
        <v>17</v>
      </c>
      <c r="I4" s="3"/>
      <c r="J4" s="4">
        <v>30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9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P6"/>
  <sheetViews>
    <sheetView workbookViewId="0">
      <selection activeCell="A2" sqref="A2:P2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58</v>
      </c>
    </row>
    <row r="2" spans="1:16" ht="60" x14ac:dyDescent="0.25">
      <c r="A2" s="7" t="s">
        <v>1</v>
      </c>
      <c r="B2" s="7" t="s">
        <v>120</v>
      </c>
      <c r="C2" s="7" t="s">
        <v>121</v>
      </c>
      <c r="D2" s="7" t="s">
        <v>122</v>
      </c>
      <c r="E2" s="7" t="s">
        <v>123</v>
      </c>
      <c r="F2" s="7" t="s">
        <v>2</v>
      </c>
      <c r="G2" s="7" t="s">
        <v>3</v>
      </c>
      <c r="H2" s="7" t="s">
        <v>124</v>
      </c>
      <c r="I2" s="7" t="s">
        <v>125</v>
      </c>
      <c r="J2" s="7" t="s">
        <v>126</v>
      </c>
      <c r="K2" s="7" t="s">
        <v>127</v>
      </c>
      <c r="L2" s="7" t="s">
        <v>128</v>
      </c>
      <c r="M2" s="7" t="s">
        <v>129</v>
      </c>
      <c r="N2" s="7" t="s">
        <v>4</v>
      </c>
      <c r="O2" s="8" t="s">
        <v>130</v>
      </c>
      <c r="P2" s="9" t="s">
        <v>131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30" x14ac:dyDescent="0.25">
      <c r="A4" s="3">
        <v>29</v>
      </c>
      <c r="B4" s="3"/>
      <c r="C4" s="3" t="s">
        <v>5</v>
      </c>
      <c r="D4" s="5" t="s">
        <v>59</v>
      </c>
      <c r="E4" s="3"/>
      <c r="F4" s="3"/>
      <c r="G4" s="3"/>
      <c r="H4" s="3" t="s">
        <v>17</v>
      </c>
      <c r="I4" s="3"/>
      <c r="J4" s="4">
        <v>10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ht="30" x14ac:dyDescent="0.25">
      <c r="A5" s="3">
        <v>30</v>
      </c>
      <c r="B5" s="3"/>
      <c r="C5" s="3" t="s">
        <v>5</v>
      </c>
      <c r="D5" s="5" t="s">
        <v>60</v>
      </c>
      <c r="E5" s="3"/>
      <c r="F5" s="3"/>
      <c r="G5" s="3"/>
      <c r="H5" s="3" t="s">
        <v>17</v>
      </c>
      <c r="I5" s="3"/>
      <c r="J5" s="4">
        <v>10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x14ac:dyDescent="0.25">
      <c r="I6" t="s">
        <v>9</v>
      </c>
      <c r="J6" s="4"/>
      <c r="K6" s="4"/>
      <c r="L6" s="4"/>
      <c r="M6" s="4">
        <f>SUM(M4:M5)</f>
        <v>0</v>
      </c>
      <c r="N6" s="4"/>
      <c r="O6" s="4">
        <f>SUM(O4:O5)</f>
        <v>0</v>
      </c>
      <c r="P6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P7"/>
  <sheetViews>
    <sheetView workbookViewId="0">
      <selection activeCell="A2" sqref="A2:P2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61</v>
      </c>
    </row>
    <row r="2" spans="1:16" ht="60" x14ac:dyDescent="0.25">
      <c r="A2" s="7" t="s">
        <v>1</v>
      </c>
      <c r="B2" s="7" t="s">
        <v>120</v>
      </c>
      <c r="C2" s="7" t="s">
        <v>121</v>
      </c>
      <c r="D2" s="7" t="s">
        <v>122</v>
      </c>
      <c r="E2" s="7" t="s">
        <v>123</v>
      </c>
      <c r="F2" s="7" t="s">
        <v>2</v>
      </c>
      <c r="G2" s="7" t="s">
        <v>3</v>
      </c>
      <c r="H2" s="7" t="s">
        <v>124</v>
      </c>
      <c r="I2" s="7" t="s">
        <v>125</v>
      </c>
      <c r="J2" s="7" t="s">
        <v>126</v>
      </c>
      <c r="K2" s="7" t="s">
        <v>127</v>
      </c>
      <c r="L2" s="7" t="s">
        <v>128</v>
      </c>
      <c r="M2" s="7" t="s">
        <v>129</v>
      </c>
      <c r="N2" s="7" t="s">
        <v>4</v>
      </c>
      <c r="O2" s="8" t="s">
        <v>130</v>
      </c>
      <c r="P2" s="9" t="s">
        <v>131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30" x14ac:dyDescent="0.25">
      <c r="A4" s="3">
        <v>31</v>
      </c>
      <c r="B4" s="3"/>
      <c r="C4" s="3" t="s">
        <v>32</v>
      </c>
      <c r="D4" s="5" t="s">
        <v>62</v>
      </c>
      <c r="E4" s="3"/>
      <c r="F4" s="3"/>
      <c r="G4" s="3"/>
      <c r="H4" s="3" t="s">
        <v>17</v>
      </c>
      <c r="I4" s="3"/>
      <c r="J4" s="4">
        <v>1000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ht="30" x14ac:dyDescent="0.25">
      <c r="A5" s="3">
        <v>32</v>
      </c>
      <c r="B5" s="3"/>
      <c r="C5" s="3" t="s">
        <v>32</v>
      </c>
      <c r="D5" s="5" t="s">
        <v>63</v>
      </c>
      <c r="E5" s="3"/>
      <c r="F5" s="3"/>
      <c r="G5" s="3"/>
      <c r="H5" s="3" t="s">
        <v>17</v>
      </c>
      <c r="I5" s="3"/>
      <c r="J5" s="4">
        <v>1000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ht="30" x14ac:dyDescent="0.25">
      <c r="A6" s="3">
        <v>33</v>
      </c>
      <c r="B6" s="3"/>
      <c r="C6" s="3" t="s">
        <v>32</v>
      </c>
      <c r="D6" s="5" t="s">
        <v>64</v>
      </c>
      <c r="E6" s="3"/>
      <c r="F6" s="3"/>
      <c r="G6" s="3"/>
      <c r="H6" s="3" t="s">
        <v>17</v>
      </c>
      <c r="I6" s="3"/>
      <c r="J6" s="4">
        <v>1000</v>
      </c>
      <c r="K6" s="4"/>
      <c r="L6" s="4">
        <f>K6*((100+N6)/100)</f>
        <v>0</v>
      </c>
      <c r="M6" s="4">
        <f>J6*K6</f>
        <v>0</v>
      </c>
      <c r="N6" s="4"/>
      <c r="O6" s="4">
        <f>J6*L6</f>
        <v>0</v>
      </c>
    </row>
    <row r="7" spans="1:16" x14ac:dyDescent="0.25">
      <c r="I7" t="s">
        <v>9</v>
      </c>
      <c r="J7" s="4"/>
      <c r="K7" s="4"/>
      <c r="L7" s="4"/>
      <c r="M7" s="4">
        <f>SUM(M4:M6)</f>
        <v>0</v>
      </c>
      <c r="N7" s="4"/>
      <c r="O7" s="4">
        <f>SUM(O4:O6)</f>
        <v>0</v>
      </c>
      <c r="P7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P5"/>
  <sheetViews>
    <sheetView workbookViewId="0">
      <selection activeCell="A2" sqref="A2:P2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65</v>
      </c>
    </row>
    <row r="2" spans="1:16" ht="60" x14ac:dyDescent="0.25">
      <c r="A2" s="7" t="s">
        <v>1</v>
      </c>
      <c r="B2" s="7" t="s">
        <v>120</v>
      </c>
      <c r="C2" s="7" t="s">
        <v>121</v>
      </c>
      <c r="D2" s="7" t="s">
        <v>122</v>
      </c>
      <c r="E2" s="7" t="s">
        <v>123</v>
      </c>
      <c r="F2" s="7" t="s">
        <v>2</v>
      </c>
      <c r="G2" s="7" t="s">
        <v>3</v>
      </c>
      <c r="H2" s="7" t="s">
        <v>124</v>
      </c>
      <c r="I2" s="7" t="s">
        <v>125</v>
      </c>
      <c r="J2" s="7" t="s">
        <v>126</v>
      </c>
      <c r="K2" s="7" t="s">
        <v>127</v>
      </c>
      <c r="L2" s="7" t="s">
        <v>128</v>
      </c>
      <c r="M2" s="7" t="s">
        <v>129</v>
      </c>
      <c r="N2" s="7" t="s">
        <v>4</v>
      </c>
      <c r="O2" s="8" t="s">
        <v>130</v>
      </c>
      <c r="P2" s="9" t="s">
        <v>131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90" x14ac:dyDescent="0.25">
      <c r="A4" s="3">
        <v>34</v>
      </c>
      <c r="B4" s="3"/>
      <c r="C4" s="3" t="s">
        <v>52</v>
      </c>
      <c r="D4" s="5" t="s">
        <v>66</v>
      </c>
      <c r="E4" s="3"/>
      <c r="F4" s="3"/>
      <c r="G4" s="3"/>
      <c r="H4" s="3" t="s">
        <v>17</v>
      </c>
      <c r="I4" s="3"/>
      <c r="J4" s="4">
        <v>80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9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P9"/>
  <sheetViews>
    <sheetView workbookViewId="0">
      <selection activeCell="A2" sqref="A2:P2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67</v>
      </c>
    </row>
    <row r="2" spans="1:16" ht="60" x14ac:dyDescent="0.25">
      <c r="A2" s="7" t="s">
        <v>1</v>
      </c>
      <c r="B2" s="7" t="s">
        <v>120</v>
      </c>
      <c r="C2" s="7" t="s">
        <v>121</v>
      </c>
      <c r="D2" s="7" t="s">
        <v>122</v>
      </c>
      <c r="E2" s="7" t="s">
        <v>123</v>
      </c>
      <c r="F2" s="7" t="s">
        <v>2</v>
      </c>
      <c r="G2" s="7" t="s">
        <v>3</v>
      </c>
      <c r="H2" s="7" t="s">
        <v>124</v>
      </c>
      <c r="I2" s="7" t="s">
        <v>125</v>
      </c>
      <c r="J2" s="7" t="s">
        <v>126</v>
      </c>
      <c r="K2" s="7" t="s">
        <v>127</v>
      </c>
      <c r="L2" s="7" t="s">
        <v>128</v>
      </c>
      <c r="M2" s="7" t="s">
        <v>129</v>
      </c>
      <c r="N2" s="7" t="s">
        <v>4</v>
      </c>
      <c r="O2" s="8" t="s">
        <v>130</v>
      </c>
      <c r="P2" s="9" t="s">
        <v>131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150" x14ac:dyDescent="0.25">
      <c r="A4" s="3">
        <v>35</v>
      </c>
      <c r="B4" s="3"/>
      <c r="C4" s="3" t="s">
        <v>32</v>
      </c>
      <c r="D4" s="5" t="s">
        <v>68</v>
      </c>
      <c r="E4" s="3"/>
      <c r="F4" s="3"/>
      <c r="G4" s="3"/>
      <c r="H4" s="3" t="s">
        <v>7</v>
      </c>
      <c r="I4" s="3"/>
      <c r="J4" s="4">
        <v>100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ht="150" x14ac:dyDescent="0.25">
      <c r="A5" s="3">
        <v>36</v>
      </c>
      <c r="B5" s="3"/>
      <c r="C5" s="3" t="s">
        <v>32</v>
      </c>
      <c r="D5" s="5" t="s">
        <v>69</v>
      </c>
      <c r="E5" s="3"/>
      <c r="F5" s="3"/>
      <c r="G5" s="3"/>
      <c r="H5" s="3" t="s">
        <v>7</v>
      </c>
      <c r="I5" s="3"/>
      <c r="J5" s="4">
        <v>50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ht="135" x14ac:dyDescent="0.25">
      <c r="A6" s="3">
        <v>37</v>
      </c>
      <c r="B6" s="3"/>
      <c r="C6" s="3" t="s">
        <v>32</v>
      </c>
      <c r="D6" s="5" t="s">
        <v>70</v>
      </c>
      <c r="E6" s="3"/>
      <c r="F6" s="3"/>
      <c r="G6" s="3"/>
      <c r="H6" s="3" t="s">
        <v>7</v>
      </c>
      <c r="I6" s="3"/>
      <c r="J6" s="4">
        <v>80</v>
      </c>
      <c r="K6" s="4"/>
      <c r="L6" s="4">
        <f>K6*((100+N6)/100)</f>
        <v>0</v>
      </c>
      <c r="M6" s="4">
        <f>J6*K6</f>
        <v>0</v>
      </c>
      <c r="N6" s="4"/>
      <c r="O6" s="4">
        <f>J6*L6</f>
        <v>0</v>
      </c>
    </row>
    <row r="7" spans="1:16" ht="135" x14ac:dyDescent="0.25">
      <c r="A7" s="3">
        <v>38</v>
      </c>
      <c r="B7" s="3"/>
      <c r="C7" s="3" t="s">
        <v>32</v>
      </c>
      <c r="D7" s="5" t="s">
        <v>71</v>
      </c>
      <c r="E7" s="3"/>
      <c r="F7" s="3"/>
      <c r="G7" s="3"/>
      <c r="H7" s="3" t="s">
        <v>7</v>
      </c>
      <c r="I7" s="3"/>
      <c r="J7" s="4">
        <v>100</v>
      </c>
      <c r="K7" s="4"/>
      <c r="L7" s="4">
        <f>K7*((100+N7)/100)</f>
        <v>0</v>
      </c>
      <c r="M7" s="4">
        <f>J7*K7</f>
        <v>0</v>
      </c>
      <c r="N7" s="4"/>
      <c r="O7" s="4">
        <f>J7*L7</f>
        <v>0</v>
      </c>
    </row>
    <row r="8" spans="1:16" ht="45" x14ac:dyDescent="0.25">
      <c r="A8" s="3">
        <v>39</v>
      </c>
      <c r="B8" s="3"/>
      <c r="C8" s="3" t="s">
        <v>32</v>
      </c>
      <c r="D8" s="5" t="s">
        <v>72</v>
      </c>
      <c r="E8" s="3"/>
      <c r="F8" s="3"/>
      <c r="G8" s="3"/>
      <c r="H8" s="3" t="s">
        <v>7</v>
      </c>
      <c r="I8" s="3"/>
      <c r="J8" s="4">
        <v>40</v>
      </c>
      <c r="K8" s="4"/>
      <c r="L8" s="4">
        <f>K8*((100+N8)/100)</f>
        <v>0</v>
      </c>
      <c r="M8" s="4">
        <f>J8*K8</f>
        <v>0</v>
      </c>
      <c r="N8" s="4"/>
      <c r="O8" s="4">
        <f>J8*L8</f>
        <v>0</v>
      </c>
    </row>
    <row r="9" spans="1:16" x14ac:dyDescent="0.25">
      <c r="I9" t="s">
        <v>9</v>
      </c>
      <c r="J9" s="4"/>
      <c r="K9" s="4"/>
      <c r="L9" s="4"/>
      <c r="M9" s="4">
        <f>SUM(M4:M8)</f>
        <v>0</v>
      </c>
      <c r="N9" s="4"/>
      <c r="O9" s="4">
        <f>SUM(O4:O8)</f>
        <v>0</v>
      </c>
      <c r="P9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P6"/>
  <sheetViews>
    <sheetView workbookViewId="0">
      <selection activeCell="A2" sqref="A2:P2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73</v>
      </c>
    </row>
    <row r="2" spans="1:16" ht="60" x14ac:dyDescent="0.25">
      <c r="A2" s="7" t="s">
        <v>1</v>
      </c>
      <c r="B2" s="7" t="s">
        <v>120</v>
      </c>
      <c r="C2" s="7" t="s">
        <v>121</v>
      </c>
      <c r="D2" s="7" t="s">
        <v>122</v>
      </c>
      <c r="E2" s="7" t="s">
        <v>123</v>
      </c>
      <c r="F2" s="7" t="s">
        <v>2</v>
      </c>
      <c r="G2" s="7" t="s">
        <v>3</v>
      </c>
      <c r="H2" s="7" t="s">
        <v>124</v>
      </c>
      <c r="I2" s="7" t="s">
        <v>125</v>
      </c>
      <c r="J2" s="7" t="s">
        <v>126</v>
      </c>
      <c r="K2" s="7" t="s">
        <v>127</v>
      </c>
      <c r="L2" s="7" t="s">
        <v>128</v>
      </c>
      <c r="M2" s="7" t="s">
        <v>129</v>
      </c>
      <c r="N2" s="7" t="s">
        <v>4</v>
      </c>
      <c r="O2" s="8" t="s">
        <v>130</v>
      </c>
      <c r="P2" s="9" t="s">
        <v>131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105" x14ac:dyDescent="0.25">
      <c r="A4" s="3">
        <v>40</v>
      </c>
      <c r="B4" s="3"/>
      <c r="C4" s="3" t="s">
        <v>52</v>
      </c>
      <c r="D4" s="5" t="s">
        <v>74</v>
      </c>
      <c r="E4" s="3"/>
      <c r="F4" s="3"/>
      <c r="G4" s="3"/>
      <c r="H4" s="3" t="s">
        <v>7</v>
      </c>
      <c r="I4" s="3"/>
      <c r="J4" s="4">
        <v>800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ht="90" x14ac:dyDescent="0.25">
      <c r="A5" s="3">
        <v>41</v>
      </c>
      <c r="B5" s="3"/>
      <c r="C5" s="3" t="s">
        <v>52</v>
      </c>
      <c r="D5" s="5" t="s">
        <v>75</v>
      </c>
      <c r="E5" s="3"/>
      <c r="F5" s="3"/>
      <c r="G5" s="3"/>
      <c r="H5" s="3" t="s">
        <v>7</v>
      </c>
      <c r="I5" s="3"/>
      <c r="J5" s="4">
        <v>350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x14ac:dyDescent="0.25">
      <c r="I6" t="s">
        <v>9</v>
      </c>
      <c r="J6" s="4"/>
      <c r="K6" s="4"/>
      <c r="L6" s="4"/>
      <c r="M6" s="4">
        <f>SUM(M4:M5)</f>
        <v>0</v>
      </c>
      <c r="N6" s="4"/>
      <c r="O6" s="4">
        <f>SUM(O4:O5)</f>
        <v>0</v>
      </c>
      <c r="P6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P5"/>
  <sheetViews>
    <sheetView workbookViewId="0">
      <selection activeCell="A2" sqref="A2:P2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76</v>
      </c>
    </row>
    <row r="2" spans="1:16" ht="60" x14ac:dyDescent="0.25">
      <c r="A2" s="7" t="s">
        <v>1</v>
      </c>
      <c r="B2" s="7" t="s">
        <v>120</v>
      </c>
      <c r="C2" s="7" t="s">
        <v>121</v>
      </c>
      <c r="D2" s="7" t="s">
        <v>122</v>
      </c>
      <c r="E2" s="7" t="s">
        <v>123</v>
      </c>
      <c r="F2" s="7" t="s">
        <v>2</v>
      </c>
      <c r="G2" s="7" t="s">
        <v>3</v>
      </c>
      <c r="H2" s="7" t="s">
        <v>124</v>
      </c>
      <c r="I2" s="7" t="s">
        <v>125</v>
      </c>
      <c r="J2" s="7" t="s">
        <v>126</v>
      </c>
      <c r="K2" s="7" t="s">
        <v>127</v>
      </c>
      <c r="L2" s="7" t="s">
        <v>128</v>
      </c>
      <c r="M2" s="7" t="s">
        <v>129</v>
      </c>
      <c r="N2" s="7" t="s">
        <v>4</v>
      </c>
      <c r="O2" s="8" t="s">
        <v>130</v>
      </c>
      <c r="P2" s="9" t="s">
        <v>131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75" x14ac:dyDescent="0.25">
      <c r="A4" s="3">
        <v>42</v>
      </c>
      <c r="B4" s="3"/>
      <c r="C4" s="3" t="s">
        <v>52</v>
      </c>
      <c r="D4" s="5" t="s">
        <v>77</v>
      </c>
      <c r="E4" s="3"/>
      <c r="F4" s="3"/>
      <c r="G4" s="3"/>
      <c r="H4" s="3" t="s">
        <v>17</v>
      </c>
      <c r="I4" s="3"/>
      <c r="J4" s="4">
        <v>160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9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P6"/>
  <sheetViews>
    <sheetView workbookViewId="0">
      <selection activeCell="A2" sqref="A2:P2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78</v>
      </c>
    </row>
    <row r="2" spans="1:16" ht="60" x14ac:dyDescent="0.25">
      <c r="A2" s="7" t="s">
        <v>1</v>
      </c>
      <c r="B2" s="7" t="s">
        <v>120</v>
      </c>
      <c r="C2" s="7" t="s">
        <v>121</v>
      </c>
      <c r="D2" s="7" t="s">
        <v>122</v>
      </c>
      <c r="E2" s="7" t="s">
        <v>123</v>
      </c>
      <c r="F2" s="7" t="s">
        <v>2</v>
      </c>
      <c r="G2" s="7" t="s">
        <v>3</v>
      </c>
      <c r="H2" s="7" t="s">
        <v>124</v>
      </c>
      <c r="I2" s="7" t="s">
        <v>125</v>
      </c>
      <c r="J2" s="7" t="s">
        <v>126</v>
      </c>
      <c r="K2" s="7" t="s">
        <v>127</v>
      </c>
      <c r="L2" s="7" t="s">
        <v>128</v>
      </c>
      <c r="M2" s="7" t="s">
        <v>129</v>
      </c>
      <c r="N2" s="7" t="s">
        <v>4</v>
      </c>
      <c r="O2" s="8" t="s">
        <v>130</v>
      </c>
      <c r="P2" s="9" t="s">
        <v>131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105" x14ac:dyDescent="0.25">
      <c r="A4" s="3">
        <v>43</v>
      </c>
      <c r="B4" s="3"/>
      <c r="C4" s="3" t="s">
        <v>52</v>
      </c>
      <c r="D4" s="5" t="s">
        <v>79</v>
      </c>
      <c r="E4" s="3"/>
      <c r="F4" s="3"/>
      <c r="G4" s="3"/>
      <c r="H4" s="3" t="s">
        <v>17</v>
      </c>
      <c r="I4" s="3"/>
      <c r="J4" s="4">
        <v>100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ht="90" x14ac:dyDescent="0.25">
      <c r="A5" s="3">
        <v>44</v>
      </c>
      <c r="B5" s="3"/>
      <c r="C5" s="3" t="s">
        <v>52</v>
      </c>
      <c r="D5" s="5" t="s">
        <v>80</v>
      </c>
      <c r="E5" s="3"/>
      <c r="F5" s="3"/>
      <c r="G5" s="3"/>
      <c r="H5" s="3" t="s">
        <v>17</v>
      </c>
      <c r="I5" s="3"/>
      <c r="J5" s="4">
        <v>100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x14ac:dyDescent="0.25">
      <c r="I6" t="s">
        <v>9</v>
      </c>
      <c r="J6" s="4"/>
      <c r="K6" s="4"/>
      <c r="L6" s="4"/>
      <c r="M6" s="4">
        <f>SUM(M4:M5)</f>
        <v>0</v>
      </c>
      <c r="N6" s="4"/>
      <c r="O6" s="4">
        <f>SUM(O4:O5)</f>
        <v>0</v>
      </c>
      <c r="P6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"/>
  <sheetViews>
    <sheetView workbookViewId="0">
      <selection activeCell="A2" sqref="A2:P2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13</v>
      </c>
    </row>
    <row r="2" spans="1:16" ht="60" x14ac:dyDescent="0.25">
      <c r="A2" s="7" t="s">
        <v>1</v>
      </c>
      <c r="B2" s="7" t="s">
        <v>120</v>
      </c>
      <c r="C2" s="7" t="s">
        <v>121</v>
      </c>
      <c r="D2" s="7" t="s">
        <v>122</v>
      </c>
      <c r="E2" s="7" t="s">
        <v>123</v>
      </c>
      <c r="F2" s="7" t="s">
        <v>2</v>
      </c>
      <c r="G2" s="7" t="s">
        <v>3</v>
      </c>
      <c r="H2" s="7" t="s">
        <v>124</v>
      </c>
      <c r="I2" s="7" t="s">
        <v>125</v>
      </c>
      <c r="J2" s="7" t="s">
        <v>126</v>
      </c>
      <c r="K2" s="7" t="s">
        <v>127</v>
      </c>
      <c r="L2" s="7" t="s">
        <v>128</v>
      </c>
      <c r="M2" s="7" t="s">
        <v>129</v>
      </c>
      <c r="N2" s="7" t="s">
        <v>4</v>
      </c>
      <c r="O2" s="8" t="s">
        <v>130</v>
      </c>
      <c r="P2" s="9" t="s">
        <v>131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30" x14ac:dyDescent="0.25">
      <c r="A4" s="3">
        <v>5</v>
      </c>
      <c r="B4" s="3"/>
      <c r="C4" s="3" t="s">
        <v>5</v>
      </c>
      <c r="D4" s="5" t="s">
        <v>14</v>
      </c>
      <c r="E4" s="3"/>
      <c r="F4" s="3"/>
      <c r="G4" s="3"/>
      <c r="H4" s="3" t="s">
        <v>7</v>
      </c>
      <c r="I4" s="3"/>
      <c r="J4" s="4">
        <v>25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9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P5"/>
  <sheetViews>
    <sheetView workbookViewId="0">
      <selection activeCell="A2" sqref="A2:P2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81</v>
      </c>
    </row>
    <row r="2" spans="1:16" ht="60" x14ac:dyDescent="0.25">
      <c r="A2" s="7" t="s">
        <v>1</v>
      </c>
      <c r="B2" s="7" t="s">
        <v>120</v>
      </c>
      <c r="C2" s="7" t="s">
        <v>121</v>
      </c>
      <c r="D2" s="7" t="s">
        <v>122</v>
      </c>
      <c r="E2" s="7" t="s">
        <v>123</v>
      </c>
      <c r="F2" s="7" t="s">
        <v>2</v>
      </c>
      <c r="G2" s="7" t="s">
        <v>3</v>
      </c>
      <c r="H2" s="7" t="s">
        <v>124</v>
      </c>
      <c r="I2" s="7" t="s">
        <v>125</v>
      </c>
      <c r="J2" s="7" t="s">
        <v>126</v>
      </c>
      <c r="K2" s="7" t="s">
        <v>127</v>
      </c>
      <c r="L2" s="7" t="s">
        <v>128</v>
      </c>
      <c r="M2" s="7" t="s">
        <v>129</v>
      </c>
      <c r="N2" s="7" t="s">
        <v>4</v>
      </c>
      <c r="O2" s="8" t="s">
        <v>130</v>
      </c>
      <c r="P2" s="9" t="s">
        <v>131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105" x14ac:dyDescent="0.25">
      <c r="A4" s="3">
        <v>45</v>
      </c>
      <c r="B4" s="3"/>
      <c r="C4" s="3" t="s">
        <v>52</v>
      </c>
      <c r="D4" s="5" t="s">
        <v>82</v>
      </c>
      <c r="E4" s="3"/>
      <c r="F4" s="3"/>
      <c r="G4" s="3"/>
      <c r="H4" s="3" t="s">
        <v>7</v>
      </c>
      <c r="I4" s="3"/>
      <c r="J4" s="4">
        <v>180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9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P5"/>
  <sheetViews>
    <sheetView workbookViewId="0">
      <selection activeCell="A2" sqref="A2:P2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83</v>
      </c>
    </row>
    <row r="2" spans="1:16" ht="60" x14ac:dyDescent="0.25">
      <c r="A2" s="7" t="s">
        <v>1</v>
      </c>
      <c r="B2" s="7" t="s">
        <v>120</v>
      </c>
      <c r="C2" s="7" t="s">
        <v>121</v>
      </c>
      <c r="D2" s="7" t="s">
        <v>122</v>
      </c>
      <c r="E2" s="7" t="s">
        <v>123</v>
      </c>
      <c r="F2" s="7" t="s">
        <v>2</v>
      </c>
      <c r="G2" s="7" t="s">
        <v>3</v>
      </c>
      <c r="H2" s="7" t="s">
        <v>124</v>
      </c>
      <c r="I2" s="7" t="s">
        <v>125</v>
      </c>
      <c r="J2" s="7" t="s">
        <v>126</v>
      </c>
      <c r="K2" s="7" t="s">
        <v>127</v>
      </c>
      <c r="L2" s="7" t="s">
        <v>128</v>
      </c>
      <c r="M2" s="7" t="s">
        <v>129</v>
      </c>
      <c r="N2" s="7" t="s">
        <v>4</v>
      </c>
      <c r="O2" s="8" t="s">
        <v>130</v>
      </c>
      <c r="P2" s="9" t="s">
        <v>131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25">
      <c r="A4" s="3">
        <v>46</v>
      </c>
      <c r="B4" s="3"/>
      <c r="C4" s="3" t="s">
        <v>5</v>
      </c>
      <c r="D4" s="5" t="s">
        <v>84</v>
      </c>
      <c r="E4" s="3"/>
      <c r="F4" s="3"/>
      <c r="G4" s="3"/>
      <c r="H4" s="3" t="s">
        <v>7</v>
      </c>
      <c r="I4" s="3"/>
      <c r="J4" s="4">
        <v>48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9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P5"/>
  <sheetViews>
    <sheetView workbookViewId="0">
      <selection activeCell="A2" sqref="A2:P2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85</v>
      </c>
    </row>
    <row r="2" spans="1:16" ht="60" x14ac:dyDescent="0.25">
      <c r="A2" s="7" t="s">
        <v>1</v>
      </c>
      <c r="B2" s="7" t="s">
        <v>120</v>
      </c>
      <c r="C2" s="7" t="s">
        <v>121</v>
      </c>
      <c r="D2" s="7" t="s">
        <v>122</v>
      </c>
      <c r="E2" s="7" t="s">
        <v>123</v>
      </c>
      <c r="F2" s="7" t="s">
        <v>2</v>
      </c>
      <c r="G2" s="7" t="s">
        <v>3</v>
      </c>
      <c r="H2" s="7" t="s">
        <v>124</v>
      </c>
      <c r="I2" s="7" t="s">
        <v>125</v>
      </c>
      <c r="J2" s="7" t="s">
        <v>126</v>
      </c>
      <c r="K2" s="7" t="s">
        <v>127</v>
      </c>
      <c r="L2" s="7" t="s">
        <v>128</v>
      </c>
      <c r="M2" s="7" t="s">
        <v>129</v>
      </c>
      <c r="N2" s="7" t="s">
        <v>4</v>
      </c>
      <c r="O2" s="8" t="s">
        <v>130</v>
      </c>
      <c r="P2" s="9" t="s">
        <v>131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30" x14ac:dyDescent="0.25">
      <c r="A4" s="3">
        <v>47</v>
      </c>
      <c r="B4" s="3"/>
      <c r="C4" s="3" t="s">
        <v>5</v>
      </c>
      <c r="D4" s="5" t="s">
        <v>86</v>
      </c>
      <c r="E4" s="3"/>
      <c r="F4" s="3"/>
      <c r="G4" s="3"/>
      <c r="H4" s="3" t="s">
        <v>7</v>
      </c>
      <c r="I4" s="3"/>
      <c r="J4" s="4">
        <v>300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9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P7"/>
  <sheetViews>
    <sheetView workbookViewId="0">
      <selection activeCell="A2" sqref="A2:P2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87</v>
      </c>
    </row>
    <row r="2" spans="1:16" ht="60" x14ac:dyDescent="0.25">
      <c r="A2" s="7" t="s">
        <v>1</v>
      </c>
      <c r="B2" s="7" t="s">
        <v>120</v>
      </c>
      <c r="C2" s="7" t="s">
        <v>121</v>
      </c>
      <c r="D2" s="7" t="s">
        <v>122</v>
      </c>
      <c r="E2" s="7" t="s">
        <v>123</v>
      </c>
      <c r="F2" s="7" t="s">
        <v>2</v>
      </c>
      <c r="G2" s="7" t="s">
        <v>3</v>
      </c>
      <c r="H2" s="7" t="s">
        <v>124</v>
      </c>
      <c r="I2" s="7" t="s">
        <v>125</v>
      </c>
      <c r="J2" s="7" t="s">
        <v>126</v>
      </c>
      <c r="K2" s="7" t="s">
        <v>127</v>
      </c>
      <c r="L2" s="7" t="s">
        <v>128</v>
      </c>
      <c r="M2" s="7" t="s">
        <v>129</v>
      </c>
      <c r="N2" s="7" t="s">
        <v>4</v>
      </c>
      <c r="O2" s="8" t="s">
        <v>130</v>
      </c>
      <c r="P2" s="9" t="s">
        <v>131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25">
      <c r="A4" s="3">
        <v>48</v>
      </c>
      <c r="B4" s="3"/>
      <c r="C4" s="3" t="s">
        <v>32</v>
      </c>
      <c r="D4" s="5" t="s">
        <v>88</v>
      </c>
      <c r="E4" s="3"/>
      <c r="F4" s="3"/>
      <c r="G4" s="3"/>
      <c r="H4" s="3" t="s">
        <v>17</v>
      </c>
      <c r="I4" s="3"/>
      <c r="J4" s="4">
        <v>10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A5" s="3">
        <v>49</v>
      </c>
      <c r="B5" s="3"/>
      <c r="C5" s="3" t="s">
        <v>32</v>
      </c>
      <c r="D5" s="5" t="s">
        <v>89</v>
      </c>
      <c r="E5" s="3"/>
      <c r="F5" s="3"/>
      <c r="G5" s="3"/>
      <c r="H5" s="3" t="s">
        <v>17</v>
      </c>
      <c r="I5" s="3"/>
      <c r="J5" s="4">
        <v>10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x14ac:dyDescent="0.25">
      <c r="A6" s="3">
        <v>50</v>
      </c>
      <c r="B6" s="3"/>
      <c r="C6" s="3" t="s">
        <v>32</v>
      </c>
      <c r="D6" s="5" t="s">
        <v>90</v>
      </c>
      <c r="E6" s="3"/>
      <c r="F6" s="3"/>
      <c r="G6" s="3"/>
      <c r="H6" s="3" t="s">
        <v>17</v>
      </c>
      <c r="I6" s="3"/>
      <c r="J6" s="4">
        <v>10</v>
      </c>
      <c r="K6" s="4"/>
      <c r="L6" s="4">
        <f>K6*((100+N6)/100)</f>
        <v>0</v>
      </c>
      <c r="M6" s="4">
        <f>J6*K6</f>
        <v>0</v>
      </c>
      <c r="N6" s="4"/>
      <c r="O6" s="4">
        <f>J6*L6</f>
        <v>0</v>
      </c>
    </row>
    <row r="7" spans="1:16" x14ac:dyDescent="0.25">
      <c r="I7" t="s">
        <v>9</v>
      </c>
      <c r="J7" s="4"/>
      <c r="K7" s="4"/>
      <c r="L7" s="4"/>
      <c r="M7" s="4">
        <f>SUM(M4:M6)</f>
        <v>0</v>
      </c>
      <c r="N7" s="4"/>
      <c r="O7" s="4">
        <f>SUM(O4:O6)</f>
        <v>0</v>
      </c>
      <c r="P7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P5"/>
  <sheetViews>
    <sheetView workbookViewId="0">
      <selection activeCell="A2" sqref="A2:P2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91</v>
      </c>
    </row>
    <row r="2" spans="1:16" ht="60" x14ac:dyDescent="0.25">
      <c r="A2" s="7" t="s">
        <v>1</v>
      </c>
      <c r="B2" s="7" t="s">
        <v>120</v>
      </c>
      <c r="C2" s="7" t="s">
        <v>121</v>
      </c>
      <c r="D2" s="7" t="s">
        <v>122</v>
      </c>
      <c r="E2" s="7" t="s">
        <v>123</v>
      </c>
      <c r="F2" s="7" t="s">
        <v>2</v>
      </c>
      <c r="G2" s="7" t="s">
        <v>3</v>
      </c>
      <c r="H2" s="7" t="s">
        <v>124</v>
      </c>
      <c r="I2" s="7" t="s">
        <v>125</v>
      </c>
      <c r="J2" s="7" t="s">
        <v>126</v>
      </c>
      <c r="K2" s="7" t="s">
        <v>127</v>
      </c>
      <c r="L2" s="7" t="s">
        <v>128</v>
      </c>
      <c r="M2" s="7" t="s">
        <v>129</v>
      </c>
      <c r="N2" s="7" t="s">
        <v>4</v>
      </c>
      <c r="O2" s="8" t="s">
        <v>130</v>
      </c>
      <c r="P2" s="9" t="s">
        <v>131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25">
      <c r="A4" s="3">
        <v>51</v>
      </c>
      <c r="B4" s="3"/>
      <c r="C4" s="3" t="s">
        <v>32</v>
      </c>
      <c r="D4" s="5" t="s">
        <v>92</v>
      </c>
      <c r="E4" s="3"/>
      <c r="F4" s="3"/>
      <c r="G4" s="3"/>
      <c r="H4" s="3" t="s">
        <v>17</v>
      </c>
      <c r="I4" s="3"/>
      <c r="J4" s="4">
        <v>20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9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P5"/>
  <sheetViews>
    <sheetView workbookViewId="0">
      <selection activeCell="A2" sqref="A2:P2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93</v>
      </c>
    </row>
    <row r="2" spans="1:16" ht="60" x14ac:dyDescent="0.25">
      <c r="A2" s="7" t="s">
        <v>1</v>
      </c>
      <c r="B2" s="7" t="s">
        <v>120</v>
      </c>
      <c r="C2" s="7" t="s">
        <v>121</v>
      </c>
      <c r="D2" s="7" t="s">
        <v>122</v>
      </c>
      <c r="E2" s="7" t="s">
        <v>123</v>
      </c>
      <c r="F2" s="7" t="s">
        <v>2</v>
      </c>
      <c r="G2" s="7" t="s">
        <v>3</v>
      </c>
      <c r="H2" s="7" t="s">
        <v>124</v>
      </c>
      <c r="I2" s="7" t="s">
        <v>125</v>
      </c>
      <c r="J2" s="7" t="s">
        <v>126</v>
      </c>
      <c r="K2" s="7" t="s">
        <v>127</v>
      </c>
      <c r="L2" s="7" t="s">
        <v>128</v>
      </c>
      <c r="M2" s="7" t="s">
        <v>129</v>
      </c>
      <c r="N2" s="7" t="s">
        <v>4</v>
      </c>
      <c r="O2" s="8" t="s">
        <v>130</v>
      </c>
      <c r="P2" s="9" t="s">
        <v>131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25">
      <c r="A4" s="3">
        <v>52</v>
      </c>
      <c r="B4" s="3"/>
      <c r="C4" s="3" t="s">
        <v>32</v>
      </c>
      <c r="D4" s="5" t="s">
        <v>94</v>
      </c>
      <c r="E4" s="3"/>
      <c r="F4" s="3"/>
      <c r="G4" s="3"/>
      <c r="H4" s="3" t="s">
        <v>17</v>
      </c>
      <c r="I4" s="3"/>
      <c r="J4" s="4">
        <v>30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9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P9"/>
  <sheetViews>
    <sheetView workbookViewId="0">
      <selection activeCell="A2" sqref="A2:P2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95</v>
      </c>
    </row>
    <row r="2" spans="1:16" ht="60" x14ac:dyDescent="0.25">
      <c r="A2" s="7" t="s">
        <v>1</v>
      </c>
      <c r="B2" s="7" t="s">
        <v>120</v>
      </c>
      <c r="C2" s="7" t="s">
        <v>121</v>
      </c>
      <c r="D2" s="7" t="s">
        <v>122</v>
      </c>
      <c r="E2" s="7" t="s">
        <v>123</v>
      </c>
      <c r="F2" s="7" t="s">
        <v>2</v>
      </c>
      <c r="G2" s="7" t="s">
        <v>3</v>
      </c>
      <c r="H2" s="7" t="s">
        <v>124</v>
      </c>
      <c r="I2" s="7" t="s">
        <v>125</v>
      </c>
      <c r="J2" s="7" t="s">
        <v>126</v>
      </c>
      <c r="K2" s="7" t="s">
        <v>127</v>
      </c>
      <c r="L2" s="7" t="s">
        <v>128</v>
      </c>
      <c r="M2" s="7" t="s">
        <v>129</v>
      </c>
      <c r="N2" s="7" t="s">
        <v>4</v>
      </c>
      <c r="O2" s="8" t="s">
        <v>130</v>
      </c>
      <c r="P2" s="9" t="s">
        <v>131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75" x14ac:dyDescent="0.25">
      <c r="A4" s="3">
        <v>53</v>
      </c>
      <c r="B4" s="3"/>
      <c r="C4" s="3" t="s">
        <v>32</v>
      </c>
      <c r="D4" s="5" t="s">
        <v>96</v>
      </c>
      <c r="E4" s="3"/>
      <c r="F4" s="3"/>
      <c r="G4" s="3"/>
      <c r="H4" s="3" t="s">
        <v>17</v>
      </c>
      <c r="I4" s="3"/>
      <c r="J4" s="4">
        <v>5300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ht="45" x14ac:dyDescent="0.25">
      <c r="A5" s="3">
        <v>54</v>
      </c>
      <c r="B5" s="3"/>
      <c r="C5" s="3" t="s">
        <v>32</v>
      </c>
      <c r="D5" s="5" t="s">
        <v>97</v>
      </c>
      <c r="E5" s="3"/>
      <c r="F5" s="3"/>
      <c r="G5" s="3"/>
      <c r="H5" s="3" t="s">
        <v>17</v>
      </c>
      <c r="I5" s="3"/>
      <c r="J5" s="4">
        <v>2200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ht="120" x14ac:dyDescent="0.25">
      <c r="A6" s="3">
        <v>55</v>
      </c>
      <c r="B6" s="3"/>
      <c r="C6" s="3" t="s">
        <v>98</v>
      </c>
      <c r="D6" s="5" t="s">
        <v>99</v>
      </c>
      <c r="E6" s="3"/>
      <c r="F6" s="3"/>
      <c r="G6" s="3"/>
      <c r="H6" s="3" t="s">
        <v>17</v>
      </c>
      <c r="I6" s="3"/>
      <c r="J6" s="4">
        <v>300</v>
      </c>
      <c r="K6" s="4"/>
      <c r="L6" s="4">
        <f>K6*((100+N6)/100)</f>
        <v>0</v>
      </c>
      <c r="M6" s="4">
        <f>J6*K6</f>
        <v>0</v>
      </c>
      <c r="N6" s="4"/>
      <c r="O6" s="4">
        <f>J6*L6</f>
        <v>0</v>
      </c>
    </row>
    <row r="7" spans="1:16" ht="135" x14ac:dyDescent="0.25">
      <c r="A7" s="3">
        <v>56</v>
      </c>
      <c r="B7" s="3"/>
      <c r="C7" s="3" t="s">
        <v>98</v>
      </c>
      <c r="D7" s="5" t="s">
        <v>100</v>
      </c>
      <c r="E7" s="3"/>
      <c r="F7" s="3"/>
      <c r="G7" s="3"/>
      <c r="H7" s="3" t="s">
        <v>17</v>
      </c>
      <c r="I7" s="3"/>
      <c r="J7" s="4">
        <v>750</v>
      </c>
      <c r="K7" s="4"/>
      <c r="L7" s="4">
        <f>K7*((100+N7)/100)</f>
        <v>0</v>
      </c>
      <c r="M7" s="4">
        <f>J7*K7</f>
        <v>0</v>
      </c>
      <c r="N7" s="4"/>
      <c r="O7" s="4">
        <f>J7*L7</f>
        <v>0</v>
      </c>
    </row>
    <row r="8" spans="1:16" ht="45" x14ac:dyDescent="0.25">
      <c r="A8" s="3">
        <v>57</v>
      </c>
      <c r="B8" s="3"/>
      <c r="C8" s="3" t="s">
        <v>98</v>
      </c>
      <c r="D8" s="5" t="s">
        <v>101</v>
      </c>
      <c r="E8" s="3"/>
      <c r="F8" s="3"/>
      <c r="G8" s="3"/>
      <c r="H8" s="3" t="s">
        <v>17</v>
      </c>
      <c r="I8" s="3"/>
      <c r="J8" s="4">
        <v>200</v>
      </c>
      <c r="K8" s="4"/>
      <c r="L8" s="4">
        <f>K8*((100+N8)/100)</f>
        <v>0</v>
      </c>
      <c r="M8" s="4">
        <f>J8*K8</f>
        <v>0</v>
      </c>
      <c r="N8" s="4"/>
      <c r="O8" s="4">
        <f>J8*L8</f>
        <v>0</v>
      </c>
    </row>
    <row r="9" spans="1:16" x14ac:dyDescent="0.25">
      <c r="I9" t="s">
        <v>9</v>
      </c>
      <c r="J9" s="4"/>
      <c r="K9" s="4"/>
      <c r="L9" s="4"/>
      <c r="M9" s="4">
        <f>SUM(M4:M8)</f>
        <v>0</v>
      </c>
      <c r="N9" s="4"/>
      <c r="O9" s="4">
        <f>SUM(O4:O8)</f>
        <v>0</v>
      </c>
      <c r="P9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P6"/>
  <sheetViews>
    <sheetView workbookViewId="0">
      <selection activeCell="A2" sqref="A2:P2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102</v>
      </c>
    </row>
    <row r="2" spans="1:16" ht="60" x14ac:dyDescent="0.25">
      <c r="A2" s="7" t="s">
        <v>1</v>
      </c>
      <c r="B2" s="7" t="s">
        <v>120</v>
      </c>
      <c r="C2" s="7" t="s">
        <v>121</v>
      </c>
      <c r="D2" s="7" t="s">
        <v>122</v>
      </c>
      <c r="E2" s="7" t="s">
        <v>123</v>
      </c>
      <c r="F2" s="7" t="s">
        <v>2</v>
      </c>
      <c r="G2" s="7" t="s">
        <v>3</v>
      </c>
      <c r="H2" s="7" t="s">
        <v>124</v>
      </c>
      <c r="I2" s="7" t="s">
        <v>125</v>
      </c>
      <c r="J2" s="7" t="s">
        <v>126</v>
      </c>
      <c r="K2" s="7" t="s">
        <v>127</v>
      </c>
      <c r="L2" s="7" t="s">
        <v>128</v>
      </c>
      <c r="M2" s="7" t="s">
        <v>129</v>
      </c>
      <c r="N2" s="7" t="s">
        <v>4</v>
      </c>
      <c r="O2" s="8" t="s">
        <v>130</v>
      </c>
      <c r="P2" s="9" t="s">
        <v>131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30" x14ac:dyDescent="0.25">
      <c r="A4" s="3">
        <v>58</v>
      </c>
      <c r="B4" s="3"/>
      <c r="C4" s="3" t="s">
        <v>32</v>
      </c>
      <c r="D4" s="5" t="s">
        <v>103</v>
      </c>
      <c r="E4" s="3"/>
      <c r="F4" s="3"/>
      <c r="G4" s="3"/>
      <c r="H4" s="3" t="s">
        <v>17</v>
      </c>
      <c r="I4" s="3"/>
      <c r="J4" s="4">
        <v>200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ht="30" x14ac:dyDescent="0.25">
      <c r="A5" s="3">
        <v>59</v>
      </c>
      <c r="B5" s="3"/>
      <c r="C5" s="3" t="s">
        <v>32</v>
      </c>
      <c r="D5" s="5" t="s">
        <v>104</v>
      </c>
      <c r="E5" s="3"/>
      <c r="F5" s="3"/>
      <c r="G5" s="3"/>
      <c r="H5" s="3" t="s">
        <v>17</v>
      </c>
      <c r="I5" s="3"/>
      <c r="J5" s="4">
        <v>20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x14ac:dyDescent="0.25">
      <c r="I6" t="s">
        <v>9</v>
      </c>
      <c r="J6" s="4"/>
      <c r="K6" s="4"/>
      <c r="L6" s="4"/>
      <c r="M6" s="4">
        <f>SUM(M4:M5)</f>
        <v>0</v>
      </c>
      <c r="N6" s="4"/>
      <c r="O6" s="4">
        <f>SUM(O4:O5)</f>
        <v>0</v>
      </c>
      <c r="P6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P5"/>
  <sheetViews>
    <sheetView workbookViewId="0">
      <selection activeCell="A2" sqref="A2:P2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105</v>
      </c>
    </row>
    <row r="2" spans="1:16" ht="60" x14ac:dyDescent="0.25">
      <c r="A2" s="7" t="s">
        <v>1</v>
      </c>
      <c r="B2" s="7" t="s">
        <v>120</v>
      </c>
      <c r="C2" s="7" t="s">
        <v>121</v>
      </c>
      <c r="D2" s="7" t="s">
        <v>122</v>
      </c>
      <c r="E2" s="7" t="s">
        <v>123</v>
      </c>
      <c r="F2" s="7" t="s">
        <v>2</v>
      </c>
      <c r="G2" s="7" t="s">
        <v>3</v>
      </c>
      <c r="H2" s="7" t="s">
        <v>124</v>
      </c>
      <c r="I2" s="7" t="s">
        <v>125</v>
      </c>
      <c r="J2" s="7" t="s">
        <v>126</v>
      </c>
      <c r="K2" s="7" t="s">
        <v>127</v>
      </c>
      <c r="L2" s="7" t="s">
        <v>128</v>
      </c>
      <c r="M2" s="7" t="s">
        <v>129</v>
      </c>
      <c r="N2" s="7" t="s">
        <v>4</v>
      </c>
      <c r="O2" s="8" t="s">
        <v>130</v>
      </c>
      <c r="P2" s="9" t="s">
        <v>131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30" x14ac:dyDescent="0.25">
      <c r="A4" s="3">
        <v>60</v>
      </c>
      <c r="B4" s="3"/>
      <c r="C4" s="3" t="s">
        <v>5</v>
      </c>
      <c r="D4" s="5" t="s">
        <v>106</v>
      </c>
      <c r="E4" s="3"/>
      <c r="F4" s="3"/>
      <c r="G4" s="3"/>
      <c r="H4" s="3" t="s">
        <v>7</v>
      </c>
      <c r="I4" s="3"/>
      <c r="J4" s="4">
        <v>36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9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P5"/>
  <sheetViews>
    <sheetView workbookViewId="0">
      <selection activeCell="A2" sqref="A2:P2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107</v>
      </c>
    </row>
    <row r="2" spans="1:16" ht="60" x14ac:dyDescent="0.25">
      <c r="A2" s="7" t="s">
        <v>1</v>
      </c>
      <c r="B2" s="7" t="s">
        <v>120</v>
      </c>
      <c r="C2" s="7" t="s">
        <v>121</v>
      </c>
      <c r="D2" s="7" t="s">
        <v>122</v>
      </c>
      <c r="E2" s="7" t="s">
        <v>123</v>
      </c>
      <c r="F2" s="7" t="s">
        <v>2</v>
      </c>
      <c r="G2" s="7" t="s">
        <v>3</v>
      </c>
      <c r="H2" s="7" t="s">
        <v>124</v>
      </c>
      <c r="I2" s="7" t="s">
        <v>125</v>
      </c>
      <c r="J2" s="7" t="s">
        <v>126</v>
      </c>
      <c r="K2" s="7" t="s">
        <v>127</v>
      </c>
      <c r="L2" s="7" t="s">
        <v>128</v>
      </c>
      <c r="M2" s="7" t="s">
        <v>129</v>
      </c>
      <c r="N2" s="7" t="s">
        <v>4</v>
      </c>
      <c r="O2" s="8" t="s">
        <v>130</v>
      </c>
      <c r="P2" s="9" t="s">
        <v>131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30" x14ac:dyDescent="0.25">
      <c r="A4" s="3">
        <v>61</v>
      </c>
      <c r="B4" s="3"/>
      <c r="C4" s="3" t="s">
        <v>98</v>
      </c>
      <c r="D4" s="5" t="s">
        <v>108</v>
      </c>
      <c r="E4" s="3"/>
      <c r="F4" s="3"/>
      <c r="G4" s="3"/>
      <c r="H4" s="3" t="s">
        <v>17</v>
      </c>
      <c r="I4" s="3"/>
      <c r="J4" s="4">
        <v>20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9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5"/>
  <sheetViews>
    <sheetView workbookViewId="0">
      <selection activeCell="A2" sqref="A2:P2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15</v>
      </c>
    </row>
    <row r="2" spans="1:16" ht="60" x14ac:dyDescent="0.25">
      <c r="A2" s="7" t="s">
        <v>1</v>
      </c>
      <c r="B2" s="7" t="s">
        <v>120</v>
      </c>
      <c r="C2" s="7" t="s">
        <v>121</v>
      </c>
      <c r="D2" s="7" t="s">
        <v>122</v>
      </c>
      <c r="E2" s="7" t="s">
        <v>123</v>
      </c>
      <c r="F2" s="7" t="s">
        <v>2</v>
      </c>
      <c r="G2" s="7" t="s">
        <v>3</v>
      </c>
      <c r="H2" s="7" t="s">
        <v>124</v>
      </c>
      <c r="I2" s="7" t="s">
        <v>125</v>
      </c>
      <c r="J2" s="7" t="s">
        <v>126</v>
      </c>
      <c r="K2" s="7" t="s">
        <v>127</v>
      </c>
      <c r="L2" s="7" t="s">
        <v>128</v>
      </c>
      <c r="M2" s="7" t="s">
        <v>129</v>
      </c>
      <c r="N2" s="7" t="s">
        <v>4</v>
      </c>
      <c r="O2" s="8" t="s">
        <v>130</v>
      </c>
      <c r="P2" s="9" t="s">
        <v>131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25">
      <c r="A4" s="3">
        <v>6</v>
      </c>
      <c r="B4" s="3"/>
      <c r="C4" s="3" t="s">
        <v>5</v>
      </c>
      <c r="D4" s="5" t="s">
        <v>16</v>
      </c>
      <c r="E4" s="3"/>
      <c r="F4" s="3"/>
      <c r="G4" s="3"/>
      <c r="H4" s="3" t="s">
        <v>17</v>
      </c>
      <c r="I4" s="3"/>
      <c r="J4" s="4">
        <v>25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9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P5"/>
  <sheetViews>
    <sheetView workbookViewId="0">
      <selection activeCell="A2" sqref="A2:P2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109</v>
      </c>
    </row>
    <row r="2" spans="1:16" ht="60" x14ac:dyDescent="0.25">
      <c r="A2" s="7" t="s">
        <v>1</v>
      </c>
      <c r="B2" s="7" t="s">
        <v>120</v>
      </c>
      <c r="C2" s="7" t="s">
        <v>121</v>
      </c>
      <c r="D2" s="7" t="s">
        <v>122</v>
      </c>
      <c r="E2" s="7" t="s">
        <v>123</v>
      </c>
      <c r="F2" s="7" t="s">
        <v>2</v>
      </c>
      <c r="G2" s="7" t="s">
        <v>3</v>
      </c>
      <c r="H2" s="7" t="s">
        <v>124</v>
      </c>
      <c r="I2" s="7" t="s">
        <v>125</v>
      </c>
      <c r="J2" s="7" t="s">
        <v>126</v>
      </c>
      <c r="K2" s="7" t="s">
        <v>127</v>
      </c>
      <c r="L2" s="7" t="s">
        <v>128</v>
      </c>
      <c r="M2" s="7" t="s">
        <v>129</v>
      </c>
      <c r="N2" s="7" t="s">
        <v>4</v>
      </c>
      <c r="O2" s="8" t="s">
        <v>130</v>
      </c>
      <c r="P2" s="9" t="s">
        <v>131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30" x14ac:dyDescent="0.25">
      <c r="A4" s="3">
        <v>62</v>
      </c>
      <c r="B4" s="3"/>
      <c r="C4" s="3" t="s">
        <v>5</v>
      </c>
      <c r="D4" s="5" t="s">
        <v>110</v>
      </c>
      <c r="E4" s="3"/>
      <c r="F4" s="3"/>
      <c r="G4" s="3"/>
      <c r="H4" s="3" t="s">
        <v>17</v>
      </c>
      <c r="I4" s="3"/>
      <c r="J4" s="4">
        <v>30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9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P5"/>
  <sheetViews>
    <sheetView workbookViewId="0">
      <selection activeCell="A2" sqref="A2:P2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111</v>
      </c>
    </row>
    <row r="2" spans="1:16" ht="60" x14ac:dyDescent="0.25">
      <c r="A2" s="7" t="s">
        <v>1</v>
      </c>
      <c r="B2" s="7" t="s">
        <v>120</v>
      </c>
      <c r="C2" s="7" t="s">
        <v>121</v>
      </c>
      <c r="D2" s="7" t="s">
        <v>122</v>
      </c>
      <c r="E2" s="7" t="s">
        <v>123</v>
      </c>
      <c r="F2" s="7" t="s">
        <v>2</v>
      </c>
      <c r="G2" s="7" t="s">
        <v>3</v>
      </c>
      <c r="H2" s="7" t="s">
        <v>124</v>
      </c>
      <c r="I2" s="7" t="s">
        <v>125</v>
      </c>
      <c r="J2" s="7" t="s">
        <v>126</v>
      </c>
      <c r="K2" s="7" t="s">
        <v>127</v>
      </c>
      <c r="L2" s="7" t="s">
        <v>128</v>
      </c>
      <c r="M2" s="7" t="s">
        <v>129</v>
      </c>
      <c r="N2" s="7" t="s">
        <v>4</v>
      </c>
      <c r="O2" s="8" t="s">
        <v>130</v>
      </c>
      <c r="P2" s="9" t="s">
        <v>131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25">
      <c r="A4" s="3">
        <v>63</v>
      </c>
      <c r="B4" s="3"/>
      <c r="C4" s="3" t="s">
        <v>32</v>
      </c>
      <c r="D4" s="5" t="s">
        <v>112</v>
      </c>
      <c r="E4" s="3"/>
      <c r="F4" s="3"/>
      <c r="G4" s="3"/>
      <c r="H4" s="3" t="s">
        <v>17</v>
      </c>
      <c r="I4" s="3"/>
      <c r="J4" s="4">
        <v>5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9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P5"/>
  <sheetViews>
    <sheetView workbookViewId="0">
      <selection activeCell="A2" sqref="A2:P2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113</v>
      </c>
    </row>
    <row r="2" spans="1:16" ht="60" x14ac:dyDescent="0.25">
      <c r="A2" s="7" t="s">
        <v>1</v>
      </c>
      <c r="B2" s="7" t="s">
        <v>120</v>
      </c>
      <c r="C2" s="7" t="s">
        <v>121</v>
      </c>
      <c r="D2" s="7" t="s">
        <v>122</v>
      </c>
      <c r="E2" s="7" t="s">
        <v>123</v>
      </c>
      <c r="F2" s="7" t="s">
        <v>2</v>
      </c>
      <c r="G2" s="7" t="s">
        <v>3</v>
      </c>
      <c r="H2" s="7" t="s">
        <v>124</v>
      </c>
      <c r="I2" s="7" t="s">
        <v>125</v>
      </c>
      <c r="J2" s="7" t="s">
        <v>126</v>
      </c>
      <c r="K2" s="7" t="s">
        <v>127</v>
      </c>
      <c r="L2" s="7" t="s">
        <v>128</v>
      </c>
      <c r="M2" s="7" t="s">
        <v>129</v>
      </c>
      <c r="N2" s="7" t="s">
        <v>4</v>
      </c>
      <c r="O2" s="8" t="s">
        <v>130</v>
      </c>
      <c r="P2" s="9" t="s">
        <v>131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25">
      <c r="A4" s="3">
        <v>64</v>
      </c>
      <c r="B4" s="3"/>
      <c r="C4" s="3" t="s">
        <v>32</v>
      </c>
      <c r="D4" s="5" t="s">
        <v>114</v>
      </c>
      <c r="E4" s="3"/>
      <c r="F4" s="3"/>
      <c r="G4" s="3"/>
      <c r="H4" s="3" t="s">
        <v>17</v>
      </c>
      <c r="I4" s="3"/>
      <c r="J4" s="4">
        <v>5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9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P5"/>
  <sheetViews>
    <sheetView workbookViewId="0">
      <selection activeCell="A2" sqref="A2:P2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115</v>
      </c>
    </row>
    <row r="2" spans="1:16" ht="60" x14ac:dyDescent="0.25">
      <c r="A2" s="7" t="s">
        <v>1</v>
      </c>
      <c r="B2" s="7" t="s">
        <v>120</v>
      </c>
      <c r="C2" s="7" t="s">
        <v>121</v>
      </c>
      <c r="D2" s="7" t="s">
        <v>122</v>
      </c>
      <c r="E2" s="7" t="s">
        <v>123</v>
      </c>
      <c r="F2" s="7" t="s">
        <v>2</v>
      </c>
      <c r="G2" s="7" t="s">
        <v>3</v>
      </c>
      <c r="H2" s="7" t="s">
        <v>124</v>
      </c>
      <c r="I2" s="7" t="s">
        <v>125</v>
      </c>
      <c r="J2" s="7" t="s">
        <v>126</v>
      </c>
      <c r="K2" s="7" t="s">
        <v>127</v>
      </c>
      <c r="L2" s="7" t="s">
        <v>128</v>
      </c>
      <c r="M2" s="7" t="s">
        <v>129</v>
      </c>
      <c r="N2" s="7" t="s">
        <v>4</v>
      </c>
      <c r="O2" s="8" t="s">
        <v>130</v>
      </c>
      <c r="P2" s="9" t="s">
        <v>131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25">
      <c r="A4" s="3">
        <v>65</v>
      </c>
      <c r="B4" s="3"/>
      <c r="C4" s="3" t="s">
        <v>5</v>
      </c>
      <c r="D4" s="5" t="s">
        <v>116</v>
      </c>
      <c r="E4" s="3"/>
      <c r="F4" s="3"/>
      <c r="G4" s="3"/>
      <c r="H4" s="3" t="s">
        <v>7</v>
      </c>
      <c r="I4" s="3"/>
      <c r="J4" s="4">
        <v>30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9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P5"/>
  <sheetViews>
    <sheetView workbookViewId="0">
      <selection activeCell="A2" sqref="A2:P2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117</v>
      </c>
    </row>
    <row r="2" spans="1:16" ht="60" x14ac:dyDescent="0.25">
      <c r="A2" s="7" t="s">
        <v>1</v>
      </c>
      <c r="B2" s="7" t="s">
        <v>120</v>
      </c>
      <c r="C2" s="7" t="s">
        <v>121</v>
      </c>
      <c r="D2" s="7" t="s">
        <v>122</v>
      </c>
      <c r="E2" s="7" t="s">
        <v>123</v>
      </c>
      <c r="F2" s="7" t="s">
        <v>2</v>
      </c>
      <c r="G2" s="7" t="s">
        <v>3</v>
      </c>
      <c r="H2" s="7" t="s">
        <v>124</v>
      </c>
      <c r="I2" s="7" t="s">
        <v>125</v>
      </c>
      <c r="J2" s="7" t="s">
        <v>126</v>
      </c>
      <c r="K2" s="7" t="s">
        <v>127</v>
      </c>
      <c r="L2" s="7" t="s">
        <v>128</v>
      </c>
      <c r="M2" s="7" t="s">
        <v>129</v>
      </c>
      <c r="N2" s="7" t="s">
        <v>4</v>
      </c>
      <c r="O2" s="8" t="s">
        <v>130</v>
      </c>
      <c r="P2" s="9" t="s">
        <v>131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25">
      <c r="A4" s="3">
        <v>66</v>
      </c>
      <c r="B4" s="3"/>
      <c r="C4" s="3" t="s">
        <v>118</v>
      </c>
      <c r="D4" s="5" t="s">
        <v>119</v>
      </c>
      <c r="E4" s="3"/>
      <c r="F4" s="3"/>
      <c r="G4" s="3"/>
      <c r="H4" s="3" t="s">
        <v>7</v>
      </c>
      <c r="I4" s="3"/>
      <c r="J4" s="4">
        <v>30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9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"/>
  <sheetViews>
    <sheetView workbookViewId="0">
      <selection activeCell="A2" sqref="A2:P2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18</v>
      </c>
    </row>
    <row r="2" spans="1:16" ht="60" x14ac:dyDescent="0.25">
      <c r="A2" s="7" t="s">
        <v>1</v>
      </c>
      <c r="B2" s="7" t="s">
        <v>120</v>
      </c>
      <c r="C2" s="7" t="s">
        <v>121</v>
      </c>
      <c r="D2" s="7" t="s">
        <v>122</v>
      </c>
      <c r="E2" s="7" t="s">
        <v>123</v>
      </c>
      <c r="F2" s="7" t="s">
        <v>2</v>
      </c>
      <c r="G2" s="7" t="s">
        <v>3</v>
      </c>
      <c r="H2" s="7" t="s">
        <v>124</v>
      </c>
      <c r="I2" s="7" t="s">
        <v>125</v>
      </c>
      <c r="J2" s="7" t="s">
        <v>126</v>
      </c>
      <c r="K2" s="7" t="s">
        <v>127</v>
      </c>
      <c r="L2" s="7" t="s">
        <v>128</v>
      </c>
      <c r="M2" s="7" t="s">
        <v>129</v>
      </c>
      <c r="N2" s="7" t="s">
        <v>4</v>
      </c>
      <c r="O2" s="8" t="s">
        <v>130</v>
      </c>
      <c r="P2" s="9" t="s">
        <v>131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30" x14ac:dyDescent="0.25">
      <c r="A4" s="3">
        <v>7</v>
      </c>
      <c r="B4" s="3"/>
      <c r="C4" s="3" t="s">
        <v>5</v>
      </c>
      <c r="D4" s="5" t="s">
        <v>19</v>
      </c>
      <c r="E4" s="3"/>
      <c r="F4" s="3"/>
      <c r="G4" s="3"/>
      <c r="H4" s="3" t="s">
        <v>7</v>
      </c>
      <c r="I4" s="3"/>
      <c r="J4" s="4">
        <v>80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9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5"/>
  <sheetViews>
    <sheetView workbookViewId="0">
      <selection activeCell="A2" sqref="A2:P2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20</v>
      </c>
    </row>
    <row r="2" spans="1:16" ht="60" x14ac:dyDescent="0.25">
      <c r="A2" s="7" t="s">
        <v>1</v>
      </c>
      <c r="B2" s="7" t="s">
        <v>120</v>
      </c>
      <c r="C2" s="7" t="s">
        <v>121</v>
      </c>
      <c r="D2" s="7" t="s">
        <v>122</v>
      </c>
      <c r="E2" s="7" t="s">
        <v>123</v>
      </c>
      <c r="F2" s="7" t="s">
        <v>2</v>
      </c>
      <c r="G2" s="7" t="s">
        <v>3</v>
      </c>
      <c r="H2" s="7" t="s">
        <v>124</v>
      </c>
      <c r="I2" s="7" t="s">
        <v>125</v>
      </c>
      <c r="J2" s="7" t="s">
        <v>126</v>
      </c>
      <c r="K2" s="7" t="s">
        <v>127</v>
      </c>
      <c r="L2" s="7" t="s">
        <v>128</v>
      </c>
      <c r="M2" s="7" t="s">
        <v>129</v>
      </c>
      <c r="N2" s="7" t="s">
        <v>4</v>
      </c>
      <c r="O2" s="8" t="s">
        <v>130</v>
      </c>
      <c r="P2" s="9" t="s">
        <v>131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30" x14ac:dyDescent="0.25">
      <c r="A4" s="3">
        <v>8</v>
      </c>
      <c r="B4" s="3"/>
      <c r="C4" s="3" t="s">
        <v>5</v>
      </c>
      <c r="D4" s="5" t="s">
        <v>21</v>
      </c>
      <c r="E4" s="3"/>
      <c r="F4" s="3"/>
      <c r="G4" s="3"/>
      <c r="H4" s="3" t="s">
        <v>7</v>
      </c>
      <c r="I4" s="3"/>
      <c r="J4" s="4">
        <v>80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9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5"/>
  <sheetViews>
    <sheetView workbookViewId="0">
      <selection activeCell="A2" sqref="A2:P2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22</v>
      </c>
    </row>
    <row r="2" spans="1:16" ht="60" x14ac:dyDescent="0.25">
      <c r="A2" s="7" t="s">
        <v>1</v>
      </c>
      <c r="B2" s="7" t="s">
        <v>120</v>
      </c>
      <c r="C2" s="7" t="s">
        <v>121</v>
      </c>
      <c r="D2" s="7" t="s">
        <v>122</v>
      </c>
      <c r="E2" s="7" t="s">
        <v>123</v>
      </c>
      <c r="F2" s="7" t="s">
        <v>2</v>
      </c>
      <c r="G2" s="7" t="s">
        <v>3</v>
      </c>
      <c r="H2" s="7" t="s">
        <v>124</v>
      </c>
      <c r="I2" s="7" t="s">
        <v>125</v>
      </c>
      <c r="J2" s="7" t="s">
        <v>126</v>
      </c>
      <c r="K2" s="7" t="s">
        <v>127</v>
      </c>
      <c r="L2" s="7" t="s">
        <v>128</v>
      </c>
      <c r="M2" s="7" t="s">
        <v>129</v>
      </c>
      <c r="N2" s="7" t="s">
        <v>4</v>
      </c>
      <c r="O2" s="8" t="s">
        <v>130</v>
      </c>
      <c r="P2" s="9" t="s">
        <v>131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30" x14ac:dyDescent="0.25">
      <c r="A4" s="3">
        <v>9</v>
      </c>
      <c r="B4" s="3"/>
      <c r="C4" s="3" t="s">
        <v>5</v>
      </c>
      <c r="D4" s="5" t="s">
        <v>23</v>
      </c>
      <c r="E4" s="3"/>
      <c r="F4" s="3"/>
      <c r="G4" s="3"/>
      <c r="H4" s="3" t="s">
        <v>7</v>
      </c>
      <c r="I4" s="3"/>
      <c r="J4" s="4">
        <v>50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9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5"/>
  <sheetViews>
    <sheetView workbookViewId="0">
      <selection activeCell="A2" sqref="A2:P2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24</v>
      </c>
    </row>
    <row r="2" spans="1:16" ht="60" x14ac:dyDescent="0.25">
      <c r="A2" s="7" t="s">
        <v>1</v>
      </c>
      <c r="B2" s="7" t="s">
        <v>120</v>
      </c>
      <c r="C2" s="7" t="s">
        <v>121</v>
      </c>
      <c r="D2" s="7" t="s">
        <v>122</v>
      </c>
      <c r="E2" s="7" t="s">
        <v>123</v>
      </c>
      <c r="F2" s="7" t="s">
        <v>2</v>
      </c>
      <c r="G2" s="7" t="s">
        <v>3</v>
      </c>
      <c r="H2" s="7" t="s">
        <v>124</v>
      </c>
      <c r="I2" s="7" t="s">
        <v>125</v>
      </c>
      <c r="J2" s="7" t="s">
        <v>126</v>
      </c>
      <c r="K2" s="7" t="s">
        <v>127</v>
      </c>
      <c r="L2" s="7" t="s">
        <v>128</v>
      </c>
      <c r="M2" s="7" t="s">
        <v>129</v>
      </c>
      <c r="N2" s="7" t="s">
        <v>4</v>
      </c>
      <c r="O2" s="8" t="s">
        <v>130</v>
      </c>
      <c r="P2" s="9" t="s">
        <v>131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25">
      <c r="A4" s="3">
        <v>10</v>
      </c>
      <c r="B4" s="3"/>
      <c r="C4" s="3" t="s">
        <v>5</v>
      </c>
      <c r="D4" s="5" t="s">
        <v>25</v>
      </c>
      <c r="E4" s="3"/>
      <c r="F4" s="3"/>
      <c r="G4" s="3"/>
      <c r="H4" s="3" t="s">
        <v>7</v>
      </c>
      <c r="I4" s="3"/>
      <c r="J4" s="4">
        <v>5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9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6"/>
  <sheetViews>
    <sheetView workbookViewId="0">
      <selection activeCell="A4" sqref="A4:XFD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26</v>
      </c>
    </row>
    <row r="2" spans="1:16" ht="60" x14ac:dyDescent="0.25">
      <c r="A2" s="7" t="s">
        <v>1</v>
      </c>
      <c r="B2" s="7" t="s">
        <v>120</v>
      </c>
      <c r="C2" s="7" t="s">
        <v>121</v>
      </c>
      <c r="D2" s="7" t="s">
        <v>122</v>
      </c>
      <c r="E2" s="7" t="s">
        <v>123</v>
      </c>
      <c r="F2" s="7" t="s">
        <v>2</v>
      </c>
      <c r="G2" s="7" t="s">
        <v>3</v>
      </c>
      <c r="H2" s="7" t="s">
        <v>124</v>
      </c>
      <c r="I2" s="7" t="s">
        <v>125</v>
      </c>
      <c r="J2" s="7" t="s">
        <v>126</v>
      </c>
      <c r="K2" s="7" t="s">
        <v>127</v>
      </c>
      <c r="L2" s="7" t="s">
        <v>128</v>
      </c>
      <c r="M2" s="7" t="s">
        <v>129</v>
      </c>
      <c r="N2" s="7" t="s">
        <v>4</v>
      </c>
      <c r="O2" s="8" t="s">
        <v>130</v>
      </c>
      <c r="P2" s="9" t="s">
        <v>131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25">
      <c r="A4" s="3">
        <v>12</v>
      </c>
      <c r="B4" s="3"/>
      <c r="C4" s="3" t="s">
        <v>5</v>
      </c>
      <c r="D4" s="5" t="s">
        <v>27</v>
      </c>
      <c r="E4" s="3"/>
      <c r="F4" s="3"/>
      <c r="G4" s="3"/>
      <c r="H4" s="3" t="s">
        <v>7</v>
      </c>
      <c r="I4" s="3"/>
      <c r="J4" s="4">
        <v>50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ht="30" x14ac:dyDescent="0.25">
      <c r="A5" s="3">
        <v>13</v>
      </c>
      <c r="B5" s="3"/>
      <c r="C5" s="3" t="s">
        <v>5</v>
      </c>
      <c r="D5" s="5" t="s">
        <v>28</v>
      </c>
      <c r="E5" s="3"/>
      <c r="F5" s="3"/>
      <c r="G5" s="3"/>
      <c r="H5" s="3" t="s">
        <v>7</v>
      </c>
      <c r="I5" s="3"/>
      <c r="J5" s="4">
        <v>120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x14ac:dyDescent="0.25">
      <c r="I6" t="s">
        <v>9</v>
      </c>
      <c r="J6" s="4"/>
      <c r="K6" s="4"/>
      <c r="L6" s="4"/>
      <c r="M6" s="4">
        <f>SUM(M4:M5)</f>
        <v>0</v>
      </c>
      <c r="N6" s="4"/>
      <c r="O6" s="4">
        <f>SUM(O4:O5)</f>
        <v>0</v>
      </c>
      <c r="P6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45</vt:i4>
      </vt:variant>
    </vt:vector>
  </HeadingPairs>
  <TitlesOfParts>
    <vt:vector size="45" baseType="lpstr">
      <vt:lpstr>P10-Panitumumab</vt:lpstr>
      <vt:lpstr>P11-Cyklofosfamid</vt:lpstr>
      <vt:lpstr>P12-Doksorubicyna pegylowana l</vt:lpstr>
      <vt:lpstr>P13-Lapatynib</vt:lpstr>
      <vt:lpstr>P14-Winorelbina koncentrat</vt:lpstr>
      <vt:lpstr>P15-Karboplatyna</vt:lpstr>
      <vt:lpstr>P16-Docetaksel</vt:lpstr>
      <vt:lpstr>P17-Cytarabina</vt:lpstr>
      <vt:lpstr>P18-Folinian wapnia</vt:lpstr>
      <vt:lpstr>P19-Pegfilgastrim</vt:lpstr>
      <vt:lpstr>P1-Dapagliflozyna</vt:lpstr>
      <vt:lpstr>P20-Doksorubicyna</vt:lpstr>
      <vt:lpstr>P21-Cisplatyna</vt:lpstr>
      <vt:lpstr>P22-Gemcytabina</vt:lpstr>
      <vt:lpstr>P23-Etopozyd</vt:lpstr>
      <vt:lpstr>P24-Bendamustyna</vt:lpstr>
      <vt:lpstr>P25-Fludarabina iv</vt:lpstr>
      <vt:lpstr>P26-Dakarbazyna</vt:lpstr>
      <vt:lpstr>P27-Trastuzumab iv</vt:lpstr>
      <vt:lpstr>P28-Dieta enteralna</vt:lpstr>
      <vt:lpstr>P29-Rybocyklib</vt:lpstr>
      <vt:lpstr>P2-Sitagliptyna</vt:lpstr>
      <vt:lpstr>P30-Typiracyl + triflurydyna</vt:lpstr>
      <vt:lpstr>P31-Nadroparyna</vt:lpstr>
      <vt:lpstr>P32-Żywienie pozajelitowe nowo</vt:lpstr>
      <vt:lpstr>P33-Roztwór do płukania ran</vt:lpstr>
      <vt:lpstr>P34-Dieta enteralna</vt:lpstr>
      <vt:lpstr>P35-ONS 1</vt:lpstr>
      <vt:lpstr>P36-ONS 2</vt:lpstr>
      <vt:lpstr>P37-ONS 3</vt:lpstr>
      <vt:lpstr>P38-Ropeginterferon alfa-2b</vt:lpstr>
      <vt:lpstr>P39-Daratumumab</vt:lpstr>
      <vt:lpstr>P3-Kariprazyna</vt:lpstr>
      <vt:lpstr>P40-Glukonianu żelaza II</vt:lpstr>
      <vt:lpstr>P41-Octanowinianu glinu</vt:lpstr>
      <vt:lpstr>P42-Leki różne</vt:lpstr>
      <vt:lpstr>P43-Leki różne 1</vt:lpstr>
      <vt:lpstr>P44-Trastuzumab emtanzyna</vt:lpstr>
      <vt:lpstr>P4-Ceftolozan + tazobaktam</vt:lpstr>
      <vt:lpstr>P5-Kwas zoledronowy</vt:lpstr>
      <vt:lpstr>P6-Cisatracurium</vt:lpstr>
      <vt:lpstr>P7-Mivacurium</vt:lpstr>
      <vt:lpstr>P8-Bleomycin</vt:lpstr>
      <vt:lpstr>P9-Ranibizumab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2023-02-27T10:10:49Z</dcterms:created>
  <dcterms:modified xsi:type="dcterms:W3CDTF">2023-03-01T11:19:13Z</dcterms:modified>
  <cp:category/>
</cp:coreProperties>
</file>