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F:\Postepowania po 18 Pażdziernika\2023\USTAWA\40 PN 23 MATERIAŁY ARTROSKOPOWE\(2)Dokumentacja postepowania opublikowana w portalu w dniu wszczęcia\"/>
    </mc:Choice>
  </mc:AlternateContent>
  <xr:revisionPtr revIDLastSave="0" documentId="13_ncr:1_{479F8A55-48DB-430E-A237-390DEEBD675F}" xr6:coauthVersionLast="47" xr6:coauthVersionMax="47" xr10:uidLastSave="{00000000-0000-0000-0000-000000000000}"/>
  <bookViews>
    <workbookView xWindow="-120" yWindow="-120" windowWidth="29040" windowHeight="15840" xr2:uid="{00000000-000D-0000-FFFF-FFFF00000000}"/>
  </bookViews>
  <sheets>
    <sheet name="Implanty i produkty do zabiegó" sheetId="1" r:id="rId1"/>
    <sheet name="Kryteria oceny" sheetId="2" r:id="rId2"/>
  </sheets>
  <calcPr calcId="999999"/>
</workbook>
</file>

<file path=xl/calcChain.xml><?xml version="1.0" encoding="utf-8"?>
<calcChain xmlns="http://schemas.openxmlformats.org/spreadsheetml/2006/main">
  <c r="O95" i="1" l="1"/>
  <c r="M95" i="1"/>
  <c r="O94" i="1"/>
  <c r="M94" i="1"/>
  <c r="L94" i="1"/>
  <c r="O93" i="1"/>
  <c r="M93" i="1"/>
  <c r="L93" i="1"/>
  <c r="O92" i="1"/>
  <c r="M92" i="1"/>
  <c r="L92" i="1"/>
  <c r="O91" i="1"/>
  <c r="M91" i="1"/>
  <c r="L91" i="1"/>
  <c r="O90" i="1"/>
  <c r="M90" i="1"/>
  <c r="L90" i="1"/>
  <c r="O89" i="1"/>
  <c r="M89" i="1"/>
  <c r="L89" i="1"/>
  <c r="O88" i="1"/>
  <c r="M88" i="1"/>
  <c r="L88" i="1"/>
  <c r="O87" i="1"/>
  <c r="M87" i="1"/>
  <c r="L87" i="1"/>
  <c r="O86" i="1"/>
  <c r="M86" i="1"/>
  <c r="L86" i="1"/>
  <c r="O85" i="1"/>
  <c r="M85" i="1"/>
  <c r="L85" i="1"/>
  <c r="O84" i="1"/>
  <c r="M84" i="1"/>
  <c r="L84" i="1"/>
  <c r="O83" i="1"/>
  <c r="M83" i="1"/>
  <c r="L83" i="1"/>
  <c r="O82" i="1"/>
  <c r="M82" i="1"/>
  <c r="L82" i="1"/>
  <c r="O81" i="1"/>
  <c r="M81" i="1"/>
  <c r="L81" i="1"/>
  <c r="O80" i="1"/>
  <c r="M80" i="1"/>
  <c r="L80" i="1"/>
  <c r="O79" i="1"/>
  <c r="M79" i="1"/>
  <c r="L79" i="1"/>
  <c r="O78" i="1"/>
  <c r="M78" i="1"/>
  <c r="L78" i="1"/>
  <c r="O77" i="1"/>
  <c r="M77" i="1"/>
  <c r="L77" i="1"/>
  <c r="O76" i="1"/>
  <c r="M76" i="1"/>
  <c r="L76" i="1"/>
  <c r="O75" i="1"/>
  <c r="M75" i="1"/>
  <c r="L75" i="1"/>
  <c r="O74" i="1"/>
  <c r="M74" i="1"/>
  <c r="L74" i="1"/>
  <c r="O73" i="1"/>
  <c r="M73" i="1"/>
  <c r="L73" i="1"/>
  <c r="O72" i="1"/>
  <c r="M72" i="1"/>
  <c r="L72" i="1"/>
  <c r="O71" i="1"/>
  <c r="M71" i="1"/>
  <c r="L71" i="1"/>
  <c r="O70" i="1"/>
  <c r="M70" i="1"/>
  <c r="L70" i="1"/>
  <c r="O69" i="1"/>
  <c r="M69" i="1"/>
  <c r="L69" i="1"/>
  <c r="O68" i="1"/>
  <c r="M68" i="1"/>
  <c r="L68" i="1"/>
  <c r="O67" i="1"/>
  <c r="M67" i="1"/>
  <c r="L67" i="1"/>
  <c r="O66" i="1"/>
  <c r="M66" i="1"/>
  <c r="L66" i="1"/>
  <c r="O65" i="1"/>
  <c r="M65" i="1"/>
  <c r="L65" i="1"/>
  <c r="O64" i="1"/>
  <c r="M64" i="1"/>
  <c r="L64" i="1"/>
  <c r="O63" i="1"/>
  <c r="M63" i="1"/>
  <c r="L63" i="1"/>
  <c r="O62" i="1"/>
  <c r="M62" i="1"/>
  <c r="L62" i="1"/>
  <c r="O61" i="1"/>
  <c r="M61" i="1"/>
  <c r="L61" i="1"/>
  <c r="O60" i="1"/>
  <c r="M60" i="1"/>
  <c r="L60" i="1"/>
  <c r="O59" i="1"/>
  <c r="M59" i="1"/>
  <c r="L59" i="1"/>
  <c r="O58" i="1"/>
  <c r="M58" i="1"/>
  <c r="L58" i="1"/>
  <c r="O57" i="1"/>
  <c r="M57" i="1"/>
  <c r="L57" i="1"/>
  <c r="O56" i="1"/>
  <c r="M56" i="1"/>
  <c r="L56" i="1"/>
  <c r="O55" i="1"/>
  <c r="M55" i="1"/>
  <c r="L55" i="1"/>
  <c r="O54" i="1"/>
  <c r="M54" i="1"/>
  <c r="L54" i="1"/>
  <c r="O53" i="1"/>
  <c r="M53" i="1"/>
  <c r="L53" i="1"/>
  <c r="O52" i="1"/>
  <c r="M52" i="1"/>
  <c r="L52" i="1"/>
  <c r="O51" i="1"/>
  <c r="M51" i="1"/>
  <c r="L51" i="1"/>
  <c r="O50" i="1"/>
  <c r="M50" i="1"/>
  <c r="L50" i="1"/>
  <c r="O49" i="1"/>
  <c r="M49" i="1"/>
  <c r="L49" i="1"/>
  <c r="O48" i="1"/>
  <c r="M48" i="1"/>
  <c r="L48" i="1"/>
  <c r="O47" i="1"/>
  <c r="M47" i="1"/>
  <c r="L47" i="1"/>
  <c r="O46" i="1"/>
  <c r="M46" i="1"/>
  <c r="L46" i="1"/>
  <c r="O45" i="1"/>
  <c r="M45" i="1"/>
  <c r="L45" i="1"/>
  <c r="O44" i="1"/>
  <c r="M44" i="1"/>
  <c r="L44" i="1"/>
  <c r="O43" i="1"/>
  <c r="M43" i="1"/>
  <c r="L43" i="1"/>
  <c r="O42" i="1"/>
  <c r="M42" i="1"/>
  <c r="L42" i="1"/>
  <c r="O41" i="1"/>
  <c r="M41" i="1"/>
  <c r="L41" i="1"/>
  <c r="O40" i="1"/>
  <c r="M40" i="1"/>
  <c r="L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<sst xmlns="http://schemas.openxmlformats.org/spreadsheetml/2006/main" count="290" uniqueCount="112">
  <si>
    <t>Implanty i produkty do zabiegów artroskopowych</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</si>
  <si>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</si>
  <si>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</si>
  <si>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</si>
  <si>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</si>
  <si>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</si>
  <si>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</si>
  <si>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</si>
  <si>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</si>
  <si>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</si>
  <si>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</si>
  <si>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</si>
  <si>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</si>
  <si>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</si>
  <si>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</si>
  <si>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</si>
  <si>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</si>
  <si>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Specjalistyczny szew do zabiegów ortopedycznych, z materiału niewchłanialnego UHMWPE wzmacniany włóknami poliethylenu . Nici plecione białe z kolorowym przeplotem. Każda nić z innym kolorem przeplotu w celu lepszego rozróżnienia śródoperacyjnego. Dwie nici w saszetce. Nici o grubości 2 wg USP oraz długość każdej nici min. 90cm. Opak. 12 saszetek</t>
  </si>
  <si>
    <t>szt.</t>
  </si>
  <si>
    <t>Specjalistyczny szew do zabiegów ortopedycznych, z materiału niewchłanialnego UHMWPE wzmacniany włóknami poliethylenu . Nić pleciona białe z przeplotem nici w innym kolorze w celu lepszej widoczności śródoperacyjnej. Nić uzbrojona w igłę mocną 26mm okrągła 1/2 koła.. Nici o grubości 2 wg USP o długość nici min. 90cm. Opak. 12 saszetek</t>
  </si>
  <si>
    <t>Specjalistyczny szew do zabiegów ortopedycznych, wzmacniany włóknami poliethylenu. Nić pleciona wielowłóknista w tym jedno włókno w innym kolorze. Jedna nić w saszetce. Nić o grubości 1 wg USP i długości min 90-100cm bez igły. Opak. 12 saszetek</t>
  </si>
  <si>
    <t>Specjalistyczny szew pętlowy do zabiegów ortopedycznych, wzmacniany włóknami poliethylenu. Nić pleciona wielowłóknista w tym jedno włókno w innym kolorze. Jedna nić w saszetce. Nić o grubości 2 wg USP i długości min 90-100cm z igłą prostą. Opak. 12 saszetek</t>
  </si>
  <si>
    <t>Zestaw do szycia łąkotki w technice outside-in składający się z dwóch igirł nitinolowych połączomych atraumatycznie z nicią o gr USP2/0, sterylna, opakowanie 10szt</t>
  </si>
  <si>
    <t>Specjalistyczny szew do zabiegów ortopedycznych, z materiału niewchłanialnego UHMWPE .Nić pleciona o grubości 2 wg USP z taśma o szerokości 2mm w części środkowej. Taśma o dł min 40cm. Cała długość szwu min. 90cm. Opak. 6 saszetek</t>
  </si>
  <si>
    <t>Implant niewchłanialny śruba interferencyjna z tytanu. Śruba z tzw. miękkim gwintem na całej długości implantu nietnąca mocowanych przeszczepów. Implant kaniulowany kanałem o śr 1,5mm na całej długości śruby . Dostępny w rozmiarach średnicy 7, 8, 9, 10 mm dla dł. 25,28,30 mm. Implant sterylny.</t>
  </si>
  <si>
    <t>Implant niewchłanialny śruba interferencyjna z materiału  niewchłanilanego PEEK.  Śruba z tzw. miękkim gwintem na całej długości implantu nietnąca mocowanych przeszczepów. Implant kaniulowany kanałem na całej długości śruby . Dostępny w rozmiarach średnicy 7, 8, 9,10 mm dla dł. 25,28,30 mm i w rozmiarach średnicy 11 mm dla dł. od 28,30 i 35mm. Implant sterylny.</t>
  </si>
  <si>
    <t>Implant niewchłanialny śruba interferencyjna z materiału  niewchłanilanego PEEK wzmacnianego włóknami węglowymi tzw. CARBON FIBER. Śruba z tzw. miękkim gwintem na całej długości implantu nietnąca mocowanych przeszczepów. Implant kaniulowany kanałem o śr. 1,5mm na całej długości śruby . Dostępny w rozmiarach średnicy 7, 8, 9 mm dla dł. 20,25,30,35 mm i w rozmiarach średnicy od 10,11,12 mm dla dł. od 25 do 35mm. Implant sterylny.</t>
  </si>
  <si>
    <t>Implant niewchłaniany do mocowania zewnątrzkorowego, składający się z guzika tytanowego zintegrowanego z potrójną pętlą zaciskową z materiału niewchłanianego. Pętle zmniejszają swoją wielkość poprzez naprzemienne dociąganie nici zaciskowych.  Guzik tytanowy o rozm dł 12mm, wys 2mm i grubość 4mm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</si>
  <si>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pętlą zaciskową z materiału niewchłanianego. Pętle zmniejszają swoją wielkość poprzez naprzemienne dociąganie nici zaciskowych odstawowo.  Guzik tytanowy o rozm dł 12mm, wys 2mm i grubość 4mm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</si>
  <si>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pleciona niewchłanialną pętlą z UHMPWE. Guzik tytanowy z otworami mocującymi pętlę i z dwoma niciami prowadzącymi o gr 5 i 2 Pętla o długości od 10mm, 12mm, 15mm i 20mm, 25mm. Implant przechodzący przez kanał kostny od 4,5mm.  Implant sterylny.</t>
  </si>
  <si>
    <t>312_01_08</t>
  </si>
  <si>
    <t>Implant rewizyjny niewchłaniany do mocowania zewnątrzkorowego, składający się z guzika tytanowego zintegrowanego z pętlą zaciskową z materiału niewchłanianego. Pętla zmniejszającą swoją wielkość poprzez naprzemienne lub jednoczesne dociąganie nici zaciskowych. Guzik tytanowy o rozm dł 20mm, wys 2mm i grubość 4mm  z czterema otworami do mocowania nici ciągnącej , nici do obrócenia guzika oraz dwóch otworów na pętlę zaciskową.  Implant dostosowany do przejścia przez kanał kostny o śr 5mm. Stabilne mocowanie implantu na kanale o średnicy od 5 do 10mm sterylny.</t>
  </si>
  <si>
    <t>Implant niewchłaniany do mocowania zewnątrzkorowego, składający się z guzika tytanowego zintegrowanego z pętlą zaciskową z materiału niewchłanianego. Pętla zmniejszającą swoją wielkość poprzez dociąganie tylko jednej nici zaciskowej. Guzik tytanowy o rozm dł 12mm, wys 2mm i grubość 3,9mm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</si>
  <si>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pętlą zaciskową z materiału niewchłanianego. Pętla zmniejszającą swoją wielkość poprzez dociąganie tylko jednej nici zaciskowej. Guzik tytanowy o rozm dł 16,5mm, wys 2mm i grubość 3,9mm  z czterema otworami do mocowania nici ciągnącej , nici do obrócenia guzika oraz dwóch otworów na pętlę zaciskową.  Implant dostosowany do przejścia przez kanał kostny o śr 4,5mm, sterylny.</t>
  </si>
  <si>
    <t>Implant - pętla zaciskowa bez guzika , sterylna</t>
  </si>
  <si>
    <t>Implant do rekonstrukcji ACJ składający się z zaciskowej pętli z dwoma guzikami tytanowymi, sterylny</t>
  </si>
  <si>
    <t>Impant do rekonstrukcji więzozrostu strzałkowo-piszczelowego składajacy się zzaciskowej pętli z dwoma guzikami tytanowymi, sterylny</t>
  </si>
  <si>
    <t>Drut o śr. 2,4mm tzw. prowadzący z jednej strony zakończony wiertłem, z drugiej oczkiem. Długość 25-30cm wielorazowy, niesterylny, autoklawowalny</t>
  </si>
  <si>
    <t>Drut o śr. 2,4mm tzw. prowadzący z jednej strony zakończony wiertłem. Długość 25- 30cm wielorazowy, niesterylny, autoklawowalny</t>
  </si>
  <si>
    <t>Drut o śr. 2,4mm tzw. prowadzący z jednej strony zakończony wiertłem, z drugiej oczkiem. Długość 40-45cm wielorazowy, niesterylny, autoklawowalny</t>
  </si>
  <si>
    <t>Drut o śr. 1,5mm tzw. prowadzący dla śrub intereferencyjnych, dł. 30-45cm, wielorazowy, niesterylny, autoklawowalny</t>
  </si>
  <si>
    <t>Drut o śr. 1,1 mm tzw. prowadzący dla śrub intereferencyjnych, dł. 30-45cm, wielorazowy, niesterylny, autoklawowalny</t>
  </si>
  <si>
    <t>Drut o śr. 2,4mm tzw. prowadzący z jednej strony zakończony grotem, z drugiej oczkiem z znacznikami odległości od podstawy grotu, wielorazowy, niesterylny, autoklawny</t>
  </si>
  <si>
    <t>Igła do szycia tkanek</t>
  </si>
  <si>
    <t>Płytka tytanowa tzw rewizyjna  o wym długości 20mm szerokości 5mm i grubości 2mm z  2 otworami na nici i otworem na pętlę</t>
  </si>
  <si>
    <t>Płytka tytanowa o wym długości 12mm szerokości 4mm i grubości 2mm z 4 otworami o polerowanych krawędziach</t>
  </si>
  <si>
    <t>Płytka tytanowa okrągła o średnicy 12-14mm grubości 1mm zagłębiona  z 2 otworami o polerowanych krawędziach</t>
  </si>
  <si>
    <t>Płytka z dwoma wszelinami i dwoma otworami z elementem centrującym w światło kanału , w rozmiarze M ( dla średnicy kanału 7 i 8 mm)  i rozm  L ( dla średnicy kanału 9,10,11 mm), sterylny</t>
  </si>
  <si>
    <t>Guzik z dwoma otwartymi otworami do mocowania pętli ściągalnej na kości obojczyka przy rekonstrukcji ACJ, sterylny</t>
  </si>
  <si>
    <t>Implant niewchłaniany bezwęzłowy  z  niewchłanilnego polimeru  PEEK CF z włóknami węglowymi. Implant o śr 2,8mm  z pierścieniami antywyrwaniowymi zakończony otworem. Implant mocowany na presfit w kanale kostnym. Implant na podajniku w zestawie z przeciągaczem do nici.</t>
  </si>
  <si>
    <t>Implant niewchłaniany z polimeru PEEK CF z włóknami węglowymi. Implant mocowany na tzw. presfit. Implant dostępny w średnicach 3,5 mm, 4,5mm i 5,5mm z pierścieniami antywyrwaniowymi zakończony otworem . Implant bez podajnika w zestawie z przeciągaczem do nici. Jałowy.</t>
  </si>
  <si>
    <t>Implant niewchłaniany z polimeru PEEK CF z włóknami węglowymi. Implant mocowany na tzw. presfit. Implant o średnicy 3,5mm z dwiema niciami ruchomymi w oczku kotwicy po zaimplantowaniu. Jałowy.</t>
  </si>
  <si>
    <t>Implant niewchłaniany z nici UHMWPE. Implant o śr 1,3mm wbijany w otwór kostny. Implant z jedna nicią o grubości USP 2. Implant na podajniku. Jałowy.</t>
  </si>
  <si>
    <t>Implant niewchłaniany z nici UHMWPE. Implant o śr 1,4mm wbijany w otwór kostny. Implant z jedna nicią o grubości USP 2. Implant na podajniku. Jałowy.</t>
  </si>
  <si>
    <t>Kotwica wbijana śr 1,8 mm z materiału UHMWPE tzw miękka, z jedną nicią niewchłanialną o gr USP 2 ruchomą w oczku kotwicy z PEEK, oraz nicią do zamocowania kotwicy. Kotwica przezierna w RTG sterylna.</t>
  </si>
  <si>
    <t>Implant niewchłaniany z nici UHMWPE. Implant o śr 2,4mm wbijany w otwór kostny . Implant z dwoma niciami ruchomymi w oczku kotwicy nicią o grubości USP 2. Implant na podajniku. Jałowy.</t>
  </si>
  <si>
    <t>Kotwica wbijana śr 3,2 mm z materiału UHMWPE tzw miękka, z dwiema  niciami niewchłanialną o gr USP 2 ruchomymi w oczku kotwicy z PEEK, oraz nicią do zamocowania kotwicy. Kotwica przezierna w RTG sterylna.</t>
  </si>
  <si>
    <t>Implant niewchłaniany bezwęzłowy z niewchłanilnego polimeru  PEEK. Implant o śr 3,5mm, 4,75mm, 5,5mm gwintowany zakończony  czubkiem penetrującym w ksztalcie trójkątnym z otworem na nim 4 nici o gr 2 lub dwie tasmy o szer 2,5mm. Implant mocowany poprzez wkręceine w kanał kostny, możliwość wykorzystania implantu do zabiegów tenodezy. Sterylny</t>
  </si>
  <si>
    <t>Implant niewchłaniany bezwęzłowy z niewchłanilnego polimeru  PEEK. Implant o śr 3,5mm, 4,75mm, 5,5mm gwintowany zakończony  czubkiem penetrującym zakończonym oczkiem owalnym z PEEK z otworem na nim 4 nici o gr 2 lub dwie tasmy o szer 2,5mm. Implant mocowany poprzez wkręceine w kanał kostny, możliwość wykorzystania implantu do zabiegów tenodezy. Sterylny</t>
  </si>
  <si>
    <t>Implant z PEEK  umieszczony na podajniku z możliwości aprzeciągniecia przez podajnik do 6 mini o gr USP2, dostępny w rozmiarze 4,75mm, 5,5mm, 6.25mm, sterylny</t>
  </si>
  <si>
    <t>Implant niewchłaniany tytanowy, wkręt gwintowany na całej długości, o średnicy 2,0 -  2,5 mm i długości 7 - 12mm. Rdzeń implantu zwiększający swoją średnicę wraz z odległością od czubka penetrującego. Wkręt tytanowy z jedną lub dwoma niciami  niewchłanialnymi gr #3/0 z igłami . Podajnik ze znacznikami oznaczającymi optymalną głębokość zakotwiczenia implantu.Separacja podajnika od wkrętu samoistna po zwolnieniu nici. Implant sterylny</t>
  </si>
  <si>
    <t>Implant niewchłaniany z tytanu. Implant wkręcany, samogwintujący o dostepnych średnicach  2,5mm, 3,5 mm Implant z jedna nicią o grubości USP 2 uzbrojona w igły . Implant na podajniku. Jałowy.</t>
  </si>
  <si>
    <t>Implant niewchłaniany z tytanu. Implant wkręcany, samogwintujący o dostępnych średnicach 4,5mm 5,5mm lub 6,5mm. Implant z dwiema nićmi o grubości USP 2. Implant na podajniku. Jałowy.</t>
  </si>
  <si>
    <t>Implant niewchłaniany z PEEK z tytanowym stożkowatym czubkiem z oczkiem do przeciągnięcia nici. Implant wbijany  o dostępnych średnicach 3,5mm 5,5mm  Implant na podajniku. Jałowy.</t>
  </si>
  <si>
    <t>Zestaw do szycia łąkotki w systemie all-inside, sterylny, skłądający się z dwóch implantów z PEEK  połączonych niewchłanialną nicią o gr USP2 z zaciskowym węzłem. Implany położone na jednej prowadnicy. Głębokość implanatcji regulowana poprzez  manualne skracanie lub wydłużanie osłonki prowadnicy. Implanty wysuwane za pomocą  półautomatycznego okrągłego kołnierza powracającego do pozycji wyjściowej po kożdym użyciu. Zestaw do obsługi tylko jedną ręką.</t>
  </si>
  <si>
    <t>Zestaw do szycia łąkotki w systemie all-inside, sterylny, skłądający się z dwóch implantów z PEEK  połączonych niewchłanialną nicią o gr USP2 z zaciskowym węzłem. Implany położone na jednej prowadnicy. Głębokość implanatcji regulowana poprzez mechaniczne obcięcie osłonki prowadnicy. Pierwszy implant mocowany poprzez wkłucie w tkanki i obrócenie prowadnicy drugi poprzez wkłucie i wypchnięcie go poza prowadnicę za pomoca suwaka na rękojeści  Zestaw do obsługi tylko jedną ręką.</t>
  </si>
  <si>
    <t>Zestaw do szycia łąkotki w systemie all-inside, sterylny, skłądający się z dwóch implantów z PEEK  połączonych niewchłanialną nicią o gr USP2 z zaciskowym węzłem. Implany położone na jednej prowadnicy. Głębokość implanatcji regulowana poprzez manualne obrócenie osłonki prowadnicy okreslające głębokość włucia na 14mm lub 16mm lub 18mm. Implanty wysuwane za pomocą  półautomatycznego okrągłego kołnierza powracającego do pozycji wyjściowej po kożdym użyciu. Zestaw do obsługi tylko jedną ręką.</t>
  </si>
  <si>
    <t>Bio wchłanialny polimer  implant do wypełniania i naprawy ubytków chrząstki wyprodukowany z kolagenu typu I.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-15stopni Celsjusza, sterylizowany promieniami gamma. Dla ubytków o głębokości do 3mm i powierzchni do 2cm² - pojemność strzykawki dwukomorowej 1,5ml. 1 adapter (mieszalnik) + strzykawka dwukomorowa.</t>
  </si>
  <si>
    <t>"Bio wchłanialny implant do wypełniania i naprawy ubytków chrząstki wyprodukowany z kolagenu typu I pochodzącego z ogonów szczurów.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 stopni Celsjusza, sterylizowany promieniami gamma. Dla ubytków o głębokości do 3 mm i powierzchni do 1 cm² - pojemność strzykawki dwukomorowej a 2,3 ml. 1 adapter (mieszalnik) + strzykawka dwukomorowa."</t>
  </si>
  <si>
    <t>Membrana kolagenowa o dwurodzajowej strukturze powierzchni, jedna strona chropowata druga gładka. Wielkość membrany 30x30mm.Membrana przeznaczona do rekonstrukcji uszkodzeń chrzęstno-kostnych lub chrząstki stawowej w uszkodzeniach ok 2 cm2 o głębokości 5-6 mm. Sterylna.</t>
  </si>
  <si>
    <t>Membrana matrycowa jwykonana z przędzy z kwasu hialuronowego wzmacnianej siatką z nici bezbarwnej z kwasu poliglikolowego. Dostarczana w formie sterylnego dysku o średnicy 25mm i grubości 3-4mm. Membrana hydrofilna, ale nie podlegająca kurczeniu po implantacji. Membrana sterylna</t>
  </si>
  <si>
    <t>Dren do pompy artroskopowej FMS typ inflow  tzw. dobowy z min dwoma wkłuciami do płynów, oraz butlą wyrównawczą z drenmi łączącymi do kontrolera ciśnienia i dreny pacjenta z łącznikiem do adaptera. Jałowy. Opakowanie 15 szt</t>
  </si>
  <si>
    <t>op</t>
  </si>
  <si>
    <t>Dren do pompy FMS, tzw pacjenta typ inflow z łącznikiem przeciwdziałąjącym cofaniu płynu, o długości min 80cm, jałowy, jednorazowy. Opakowanie 50szt</t>
  </si>
  <si>
    <t>Zestaw drenów pacjenta do pompy artroskopowej FMS typ inflow- outflow  tzw. dobowy z min dwoma wkłuciami do płynów, oraz butlą wyrównawczą z drenmi łączącymi do kontrolera ciśnienia i dreny pacjenta z łącznikiem do adaptera. Jałowy. Opakowanie 15 szt</t>
  </si>
  <si>
    <t>Elektroda jednorazowa do ablacji w środowisku wodnym zagięta 45 stopni i 90 stopni, sterylna</t>
  </si>
  <si>
    <t>Ostrze shavera do tkanek miękkich standardowe o ząbkowanym   ostrzu wewnętrznym i gładkim płaszczu. Ostrza jednorazowe o śr 2,9mm, sterylne do shavera STRYKER. Każde ostrze z wklejką ewidencyjną.</t>
  </si>
  <si>
    <t>Ostrze shavera do tkanek miękkich standardowe o ząbkowanym   ostrzu wewnętrznym i gładkim płaszczu. Ostrza jednorazowe o śr 3,4mm, sterylne do shavera STRYKER. Każde ostrze z wklejką ewidencyjną.</t>
  </si>
  <si>
    <t>Ostrze shavera do tkanek miękkich standardowe o ząbkowanym   ostrzu wewnętrznym i gładkim płaszczu. Ostrza jednorazowe o śr 4,2mm, sterylne do shavera STRYKER. Każde ostrze z wklejką ewidencyjną.</t>
  </si>
  <si>
    <t>Ostrze shavera do tkanek miękkich standardowe o ząbkowanym   ostrzu wewnętrznym i gładkim płaszczu. Ostrza jednorazowe o śr 5,3mm, sterylne do shavera STRYKER. Każde ostrze z wklejką ewidencyjną.</t>
  </si>
  <si>
    <t>Ostrze shavera do tkanek miękkich agresywne o ząbkowanym  ostrzu wewnętrznym i ząbkowanym płaszczu.  Ostrza jednorazowe o śr 2,9mm, sterylne do shavera STRYKER. Każde ostrze z wklejką ewidencyjną.</t>
  </si>
  <si>
    <t>Ostrze shavera do tkanek miękkich agresywne o ząbkowanym  ostrzu wewnętrznym i ząbkowanym płaszczu.  Ostrza jednorazowe o śr 3,4mm, sterylne do shavera STRYKER. Każde ostrze z wklejką ewidencyjną.</t>
  </si>
  <si>
    <t>Ostrze shavera do tkanek miękkich agresywne o ząbkowanym  ostrzu wewnętrznym i ząbkowanym płaszczu.  Ostrza jednorazowe o śr 4,2mm, sterylne do shavera STRYKER. Każde ostrze z wklejką ewidencyjną.</t>
  </si>
  <si>
    <t>Ostrze shavera do tkanek miękkich agresywne o ząbkowanym  ostrzu wewnętrznym i ząbkowanym płaszczu.  Ostrza jednorazowe o śr 5,3mm, sterylne do shavera STRYKER. Każde ostrze z wklejką ewidencyjną.</t>
  </si>
  <si>
    <t>Ostrze shawera do tkanki kostnej o kulistym ostrzu z 8 rowkami typ agresywny Ostrza jednorazowe o średnicy 5,5mm. sterylne do shavera STRYKER. Każde ostrze z wklejką ewidencyjną.</t>
  </si>
  <si>
    <t>Ostrze shawera do tkanki kostnej o kulistym ostrzu z 12 rowkami typ standard. Ostrza jednorazowe o średnicy 5,5mm. sterylne do shavera STRYKER. Każde ostrze z wklejką ewidencyjną.</t>
  </si>
  <si>
    <t>Ostrze shawera do tkanki kostnej o owalnym ostrzu z 8 rowkami typ agresywny Ostrza jednorazowe o średnicy 5,5mm. sterylne do shavera STRYKER. Każde ostrze z wklejką ewidencyjną.</t>
  </si>
  <si>
    <t>Ostrze shawera do tkanki kostnej o owalnym ostrzu z 12 rowkami typ standard. Ostrza jednorazowe o średnicy 5,5mm. sterylne do shavera STRYKER. Każde ostrze z wklejką ewidencyjną.</t>
  </si>
  <si>
    <t>Płyta tytanowa do osteotomii pokolanowej otwartej typu "T" o grubości 4,0mm i długości 115mm. Płyta z 8 otworami, 4 otworami do śrub blokowanych do mocowania części kości powyżej lini osteotomii oraz 4 otworów do śrub blokowanych w tym 3 też do śrub korowych do mocowania  w części kości poniżej lini osteotomii.  Płyta niesterylna.</t>
  </si>
  <si>
    <t>Płyta tytanowa profilowna do osteotomii pokolanowej zamykającej do nogi prawej oznaczonej literą "R" oraz do nogi lewej oznaczonej literą "L" o grubości 4,5mm i długości 102mm. Płyta z 8 otworami do śrub blokowanych w tym 3 też do śrub korowych, oraz 4 otworami do czasowego mocowania dla drutów Kirschnera do śrnicy 2,0mm. Płyta niesterylna</t>
  </si>
  <si>
    <t>Płyta tytanowa profilowna do osteotomii udowej przyśrodkowej do nogi prawej oznaczonej literą "R" oraz do nogi lewej oznaczonej literą "L" o grubości 4,5mm i długości 114mm. Płyta z 5 otworami do śrub blokowanych, oraz 4 otworami do czasowego mocowania dla drutów Kirschnera do średnicy 2,0mm. Płyta niesterylna</t>
  </si>
  <si>
    <t>Płyta tytanowa profilowna do osteotomii udowej bocznej do nogi prawej oznaczonej literą "R" oraz do nogi lewej oznaczonej literą "L" o grubości 4,5mm i długości 141mm. Płyta z 5 otworami do śrub blokowanych, oraz 4 otworami do czasowego mocowania dla drutów Kirschnera do średnicy 2,0mm. Płyta niesterylna</t>
  </si>
  <si>
    <t>Śruba tytanowa blokowana całogwintowana, samotnąca, z gniazdem HEX  3,5mm. Śruby w rozmiarach 14mm, 16mm, 18mm, 20mm, 22mm, 24mm, 26mm, 28mm, 30mm, 32mm, 34mm, 36mm, 38mm, 40mm, 42mm, 44mm, 45mm, 50mm, 55mm, 60mm, 65mm, 70mm, 75mm, 80mm, 85mm, 90mm. Śruba dostosowana do mocowania za pomocą śrubokrętu dynamometrycznego. Śruby niesterylne.</t>
  </si>
  <si>
    <t>Śruba tytanowa korowa całogwintowana, z gniazdem HEX  3,5mm lub krzyżowym. Śruby w rozmiarach  20mm, 22mm, 24mm, 26mm, 28mm, 30mm, 32mm, 34mm, 36mm, 38mm, 40mm, 42mm, 44mm, 45mm, 50mm, 55mm, 60mm. Śruba niesterylna</t>
  </si>
  <si>
    <t>Drut Kirschnera o średnicy 2,0mm i dł 200mm z końćzyn z jednej strony trokarowym czubkiem.</t>
  </si>
  <si>
    <t>Ostrze piły oscylacyjnej</t>
  </si>
  <si>
    <t>Optyka artroskopowa o śr 4,00mm, dł. 18cm kąt obrazowania 30 stopni,  autoklawowalna, wielorazowa.</t>
  </si>
  <si>
    <t>Kaseta do sterylizacji na optykę artroskopową</t>
  </si>
  <si>
    <t>Płaszcz artroskopowy z dwoma zaworami, o śr 6,5mm z otworami na koću prowadnicy rozpraszającymi napływ soli. Płaszcz z automatycznym mocowanie do optyk artroskopowych. Autoklawny wielorazowy.</t>
  </si>
  <si>
    <t>Trokar tępy do płaszcza artroskopowego</t>
  </si>
  <si>
    <t>Światłowód do optyk artroskopowych z adapterem do mocowania w źródle światła typu STRYKER lub STORZ</t>
  </si>
  <si>
    <t>Narzędzie do automatycznego szycia tkanek, dostosowane do szycia łąkotki</t>
  </si>
  <si>
    <t>Zestaw do artroskopowego przeszywania tkanek z min 4 różnymi nasadkami penetrującymi</t>
  </si>
  <si>
    <t>Punch łąkotkowy narzędzie artroskopowe do wycinania łąkotki z otwartym kanałem cięgłą, z prostym ramieniem, szczęki zagięte do góry o 15 st, niesterylny</t>
  </si>
  <si>
    <t>Punch łąkotkowy narzędzie artroskopowe do wycinania łąkotki z otwartym kanałem cięgła, z prostym ramieniem szczęki proste.</t>
  </si>
  <si>
    <t>Punch łąkotkowy narzędzie artroskopowe do wycianania łąkotki z otwartym kanałem cięgła, z zagiętym ramianiem w prawo i lewo w rozm. M</t>
  </si>
  <si>
    <t>Punch łąkotkowy narzędzie artroskopowe do wycianania łąkotki z otwartym kanałem cięgła , z prostym ramianiem, szczęki owalne proste.</t>
  </si>
  <si>
    <t>Punch łąkotkowy narzędzie artroskopowe do wycianania łąkotki z otwartym kanałem cięgła , z prostym ramianiem, szczęki owalne zagięte do góry o 15 st, niesterylne</t>
  </si>
  <si>
    <t>Sonda artroskopowa</t>
  </si>
  <si>
    <t>Półkaniula do wprowadzania implantów do stawów</t>
  </si>
  <si>
    <t>Narzędzie do mikrozłamań chrzęstnokostnych zagięte</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</si>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</sst>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5"/>
  <sheetViews>
    <sheetView tabSelected="1" workbookViewId="0">
      <selection activeCell="E5" sqref="E5"/>
    </sheetView>
  </sheetViews>
  <sheetFormatPr defaultRowHeight="15" x14ac:dyDescent="0.25"/>
  <cols>
    <col min="1" max="1" width="4.5703125" bestFit="1" customWidth="1"/>
    <col min="2" max="2" width="16" customWidth="1"/>
    <col min="3" max="3" width="12.28515625" customWidth="1"/>
    <col min="4" max="4" width="54"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5" s="6" customFormat="1" ht="105" x14ac:dyDescent="0.25">
      <c r="A4" s="3">
        <v>1</v>
      </c>
      <c r="B4" s="3"/>
      <c r="C4" s="3" t="s">
        <v>16</v>
      </c>
      <c r="D4" s="3" t="s">
        <v>17</v>
      </c>
      <c r="E4" s="3"/>
      <c r="F4" s="3"/>
      <c r="G4" s="3"/>
      <c r="H4" s="3" t="s">
        <v>18</v>
      </c>
      <c r="I4" s="3"/>
      <c r="J4" s="8">
        <v>72</v>
      </c>
      <c r="K4" s="8"/>
      <c r="L4" s="8">
        <f t="shared" ref="L4:L35" si="0">K4*((100+N4)/100)</f>
        <v>0</v>
      </c>
      <c r="M4" s="8">
        <f t="shared" ref="M4:M35" si="1">J4*K4</f>
        <v>0</v>
      </c>
      <c r="N4" s="8"/>
      <c r="O4" s="8">
        <f t="shared" ref="O4:O35" si="2">J4*L4</f>
        <v>0</v>
      </c>
    </row>
    <row r="5" spans="1:15" s="6" customFormat="1" ht="105" x14ac:dyDescent="0.25">
      <c r="A5" s="3">
        <v>2</v>
      </c>
      <c r="B5" s="3"/>
      <c r="C5" s="3" t="s">
        <v>16</v>
      </c>
      <c r="D5" s="3" t="s">
        <v>19</v>
      </c>
      <c r="E5" s="3"/>
      <c r="F5" s="3"/>
      <c r="G5" s="3"/>
      <c r="H5" s="3" t="s">
        <v>18</v>
      </c>
      <c r="I5" s="3"/>
      <c r="J5" s="8">
        <v>72</v>
      </c>
      <c r="K5" s="8"/>
      <c r="L5" s="8">
        <f t="shared" si="0"/>
        <v>0</v>
      </c>
      <c r="M5" s="8">
        <f t="shared" si="1"/>
        <v>0</v>
      </c>
      <c r="N5" s="8"/>
      <c r="O5" s="8">
        <f t="shared" si="2"/>
        <v>0</v>
      </c>
    </row>
    <row r="6" spans="1:15" s="6" customFormat="1" ht="75" x14ac:dyDescent="0.25">
      <c r="A6" s="3">
        <v>3</v>
      </c>
      <c r="B6" s="3"/>
      <c r="C6" s="3" t="s">
        <v>16</v>
      </c>
      <c r="D6" s="3" t="s">
        <v>20</v>
      </c>
      <c r="E6" s="3"/>
      <c r="F6" s="3"/>
      <c r="G6" s="3"/>
      <c r="H6" s="3" t="s">
        <v>18</v>
      </c>
      <c r="I6" s="3"/>
      <c r="J6" s="8">
        <v>72</v>
      </c>
      <c r="K6" s="8"/>
      <c r="L6" s="8">
        <f t="shared" si="0"/>
        <v>0</v>
      </c>
      <c r="M6" s="8">
        <f t="shared" si="1"/>
        <v>0</v>
      </c>
      <c r="N6" s="8"/>
      <c r="O6" s="8">
        <f t="shared" si="2"/>
        <v>0</v>
      </c>
    </row>
    <row r="7" spans="1:15" s="6" customFormat="1" ht="75" x14ac:dyDescent="0.25">
      <c r="A7" s="3">
        <v>4</v>
      </c>
      <c r="B7" s="3"/>
      <c r="C7" s="3" t="s">
        <v>16</v>
      </c>
      <c r="D7" s="3" t="s">
        <v>21</v>
      </c>
      <c r="E7" s="3"/>
      <c r="F7" s="3"/>
      <c r="G7" s="3"/>
      <c r="H7" s="3" t="s">
        <v>18</v>
      </c>
      <c r="I7" s="3"/>
      <c r="J7" s="8">
        <v>72</v>
      </c>
      <c r="K7" s="8"/>
      <c r="L7" s="8">
        <f t="shared" si="0"/>
        <v>0</v>
      </c>
      <c r="M7" s="8">
        <f t="shared" si="1"/>
        <v>0</v>
      </c>
      <c r="N7" s="8"/>
      <c r="O7" s="8">
        <f t="shared" si="2"/>
        <v>0</v>
      </c>
    </row>
    <row r="8" spans="1:15" s="6" customFormat="1" ht="60" x14ac:dyDescent="0.25">
      <c r="A8" s="3">
        <v>5</v>
      </c>
      <c r="B8" s="3"/>
      <c r="C8" s="3" t="s">
        <v>16</v>
      </c>
      <c r="D8" s="3" t="s">
        <v>22</v>
      </c>
      <c r="E8" s="3"/>
      <c r="F8" s="3"/>
      <c r="G8" s="3"/>
      <c r="H8" s="3" t="s">
        <v>18</v>
      </c>
      <c r="I8" s="3"/>
      <c r="J8" s="8">
        <v>40</v>
      </c>
      <c r="K8" s="8"/>
      <c r="L8" s="8">
        <f t="shared" si="0"/>
        <v>0</v>
      </c>
      <c r="M8" s="8">
        <f t="shared" si="1"/>
        <v>0</v>
      </c>
      <c r="N8" s="8"/>
      <c r="O8" s="8">
        <f t="shared" si="2"/>
        <v>0</v>
      </c>
    </row>
    <row r="9" spans="1:15" s="6" customFormat="1" ht="75" x14ac:dyDescent="0.25">
      <c r="A9" s="3">
        <v>6</v>
      </c>
      <c r="B9" s="3"/>
      <c r="C9" s="3" t="s">
        <v>16</v>
      </c>
      <c r="D9" s="3" t="s">
        <v>23</v>
      </c>
      <c r="E9" s="3"/>
      <c r="F9" s="3"/>
      <c r="G9" s="3"/>
      <c r="H9" s="3" t="s">
        <v>18</v>
      </c>
      <c r="I9" s="3"/>
      <c r="J9" s="8">
        <v>48</v>
      </c>
      <c r="K9" s="8"/>
      <c r="L9" s="8">
        <f t="shared" si="0"/>
        <v>0</v>
      </c>
      <c r="M9" s="8">
        <f t="shared" si="1"/>
        <v>0</v>
      </c>
      <c r="N9" s="8"/>
      <c r="O9" s="8">
        <f t="shared" si="2"/>
        <v>0</v>
      </c>
    </row>
    <row r="10" spans="1:15" s="6" customFormat="1" ht="90" x14ac:dyDescent="0.25">
      <c r="A10" s="3">
        <v>7</v>
      </c>
      <c r="B10" s="3"/>
      <c r="C10" s="3" t="s">
        <v>16</v>
      </c>
      <c r="D10" s="3" t="s">
        <v>24</v>
      </c>
      <c r="E10" s="3"/>
      <c r="F10" s="3"/>
      <c r="G10" s="3"/>
      <c r="H10" s="3" t="s">
        <v>18</v>
      </c>
      <c r="I10" s="3"/>
      <c r="J10" s="8">
        <v>20</v>
      </c>
      <c r="K10" s="8"/>
      <c r="L10" s="8">
        <f t="shared" si="0"/>
        <v>0</v>
      </c>
      <c r="M10" s="8">
        <f t="shared" si="1"/>
        <v>0</v>
      </c>
      <c r="N10" s="8"/>
      <c r="O10" s="8">
        <f t="shared" si="2"/>
        <v>0</v>
      </c>
    </row>
    <row r="11" spans="1:15" s="6" customFormat="1" ht="105" x14ac:dyDescent="0.25">
      <c r="A11" s="3">
        <v>8</v>
      </c>
      <c r="B11" s="3"/>
      <c r="C11" s="3" t="s">
        <v>16</v>
      </c>
      <c r="D11" s="3" t="s">
        <v>25</v>
      </c>
      <c r="E11" s="3"/>
      <c r="F11" s="3"/>
      <c r="G11" s="3"/>
      <c r="H11" s="3" t="s">
        <v>18</v>
      </c>
      <c r="I11" s="3"/>
      <c r="J11" s="8">
        <v>20</v>
      </c>
      <c r="K11" s="8"/>
      <c r="L11" s="8">
        <f t="shared" si="0"/>
        <v>0</v>
      </c>
      <c r="M11" s="8">
        <f t="shared" si="1"/>
        <v>0</v>
      </c>
      <c r="N11" s="8"/>
      <c r="O11" s="8">
        <f t="shared" si="2"/>
        <v>0</v>
      </c>
    </row>
    <row r="12" spans="1:15" s="6" customFormat="1" ht="120" x14ac:dyDescent="0.25">
      <c r="A12" s="3">
        <v>9</v>
      </c>
      <c r="B12" s="3"/>
      <c r="C12" s="3" t="s">
        <v>16</v>
      </c>
      <c r="D12" s="3" t="s">
        <v>26</v>
      </c>
      <c r="E12" s="3"/>
      <c r="F12" s="3"/>
      <c r="G12" s="3"/>
      <c r="H12" s="3" t="s">
        <v>18</v>
      </c>
      <c r="I12" s="3"/>
      <c r="J12" s="8">
        <v>50</v>
      </c>
      <c r="K12" s="8"/>
      <c r="L12" s="8">
        <f t="shared" si="0"/>
        <v>0</v>
      </c>
      <c r="M12" s="8">
        <f t="shared" si="1"/>
        <v>0</v>
      </c>
      <c r="N12" s="8"/>
      <c r="O12" s="8">
        <f t="shared" si="2"/>
        <v>0</v>
      </c>
    </row>
    <row r="13" spans="1:15" s="6" customFormat="1" ht="135" x14ac:dyDescent="0.25">
      <c r="A13" s="3">
        <v>10</v>
      </c>
      <c r="B13" s="3"/>
      <c r="C13" s="3" t="s">
        <v>16</v>
      </c>
      <c r="D13" s="3" t="s">
        <v>27</v>
      </c>
      <c r="E13" s="3"/>
      <c r="F13" s="3"/>
      <c r="G13" s="3"/>
      <c r="H13" s="3" t="s">
        <v>18</v>
      </c>
      <c r="I13" s="3"/>
      <c r="J13" s="8">
        <v>150</v>
      </c>
      <c r="K13" s="8"/>
      <c r="L13" s="8">
        <f t="shared" si="0"/>
        <v>0</v>
      </c>
      <c r="M13" s="8">
        <f t="shared" si="1"/>
        <v>0</v>
      </c>
      <c r="N13" s="8"/>
      <c r="O13" s="8">
        <f t="shared" si="2"/>
        <v>0</v>
      </c>
    </row>
    <row r="14" spans="1:15" s="6" customFormat="1" ht="135" x14ac:dyDescent="0.25">
      <c r="A14" s="3">
        <v>11</v>
      </c>
      <c r="B14" s="3"/>
      <c r="C14" s="3" t="s">
        <v>16</v>
      </c>
      <c r="D14" s="3" t="s">
        <v>28</v>
      </c>
      <c r="E14" s="3"/>
      <c r="F14" s="3"/>
      <c r="G14" s="3"/>
      <c r="H14" s="3" t="s">
        <v>18</v>
      </c>
      <c r="I14" s="3"/>
      <c r="J14" s="8">
        <v>20</v>
      </c>
      <c r="K14" s="8"/>
      <c r="L14" s="8">
        <f t="shared" si="0"/>
        <v>0</v>
      </c>
      <c r="M14" s="8">
        <f t="shared" si="1"/>
        <v>0</v>
      </c>
      <c r="N14" s="8"/>
      <c r="O14" s="8">
        <f t="shared" si="2"/>
        <v>0</v>
      </c>
    </row>
    <row r="15" spans="1:15" s="6" customFormat="1" ht="105" x14ac:dyDescent="0.25">
      <c r="A15" s="3">
        <v>12</v>
      </c>
      <c r="B15" s="3"/>
      <c r="C15" s="3" t="s">
        <v>16</v>
      </c>
      <c r="D15" s="3" t="s">
        <v>29</v>
      </c>
      <c r="E15" s="3"/>
      <c r="F15" s="3"/>
      <c r="G15" s="3"/>
      <c r="H15" s="3" t="s">
        <v>18</v>
      </c>
      <c r="I15" s="3"/>
      <c r="J15" s="8">
        <v>10</v>
      </c>
      <c r="K15" s="8"/>
      <c r="L15" s="8">
        <f t="shared" si="0"/>
        <v>0</v>
      </c>
      <c r="M15" s="8">
        <f t="shared" si="1"/>
        <v>0</v>
      </c>
      <c r="N15" s="8"/>
      <c r="O15" s="8">
        <f t="shared" si="2"/>
        <v>0</v>
      </c>
    </row>
    <row r="16" spans="1:15" s="6" customFormat="1" ht="165" x14ac:dyDescent="0.25">
      <c r="A16" s="3">
        <v>13</v>
      </c>
      <c r="B16" s="3"/>
      <c r="C16" s="3" t="s">
        <v>30</v>
      </c>
      <c r="D16" s="3" t="s">
        <v>31</v>
      </c>
      <c r="E16" s="3"/>
      <c r="F16" s="3"/>
      <c r="G16" s="3"/>
      <c r="H16" s="3" t="s">
        <v>18</v>
      </c>
      <c r="I16" s="3"/>
      <c r="J16" s="8">
        <v>80</v>
      </c>
      <c r="K16" s="8"/>
      <c r="L16" s="8">
        <f t="shared" si="0"/>
        <v>0</v>
      </c>
      <c r="M16" s="8">
        <f t="shared" si="1"/>
        <v>0</v>
      </c>
      <c r="N16" s="8"/>
      <c r="O16" s="8">
        <f t="shared" si="2"/>
        <v>0</v>
      </c>
    </row>
    <row r="17" spans="1:15" s="6" customFormat="1" ht="135" x14ac:dyDescent="0.25">
      <c r="A17" s="3">
        <v>14</v>
      </c>
      <c r="B17" s="3"/>
      <c r="C17" s="3" t="s">
        <v>16</v>
      </c>
      <c r="D17" s="3" t="s">
        <v>32</v>
      </c>
      <c r="E17" s="3"/>
      <c r="F17" s="3"/>
      <c r="G17" s="3"/>
      <c r="H17" s="3" t="s">
        <v>18</v>
      </c>
      <c r="I17" s="3"/>
      <c r="J17" s="8">
        <v>10</v>
      </c>
      <c r="K17" s="8"/>
      <c r="L17" s="8">
        <f t="shared" si="0"/>
        <v>0</v>
      </c>
      <c r="M17" s="8">
        <f t="shared" si="1"/>
        <v>0</v>
      </c>
      <c r="N17" s="8"/>
      <c r="O17" s="8">
        <f t="shared" si="2"/>
        <v>0</v>
      </c>
    </row>
    <row r="18" spans="1:15" s="6" customFormat="1" ht="135" x14ac:dyDescent="0.25">
      <c r="A18" s="3">
        <v>15</v>
      </c>
      <c r="B18" s="3"/>
      <c r="C18" s="3" t="s">
        <v>16</v>
      </c>
      <c r="D18" s="3" t="s">
        <v>33</v>
      </c>
      <c r="E18" s="3"/>
      <c r="F18" s="3"/>
      <c r="G18" s="3"/>
      <c r="H18" s="3" t="s">
        <v>18</v>
      </c>
      <c r="I18" s="3"/>
      <c r="J18" s="8">
        <v>10</v>
      </c>
      <c r="K18" s="8"/>
      <c r="L18" s="8">
        <f t="shared" si="0"/>
        <v>0</v>
      </c>
      <c r="M18" s="8">
        <f t="shared" si="1"/>
        <v>0</v>
      </c>
      <c r="N18" s="8"/>
      <c r="O18" s="8">
        <f t="shared" si="2"/>
        <v>0</v>
      </c>
    </row>
    <row r="19" spans="1:15" s="6" customFormat="1" x14ac:dyDescent="0.25">
      <c r="A19" s="3">
        <v>16</v>
      </c>
      <c r="B19" s="3"/>
      <c r="C19" s="3" t="s">
        <v>16</v>
      </c>
      <c r="D19" s="3" t="s">
        <v>34</v>
      </c>
      <c r="E19" s="3"/>
      <c r="F19" s="3"/>
      <c r="G19" s="3"/>
      <c r="H19" s="3" t="s">
        <v>18</v>
      </c>
      <c r="I19" s="3"/>
      <c r="J19" s="8">
        <v>3</v>
      </c>
      <c r="K19" s="8"/>
      <c r="L19" s="8">
        <f t="shared" si="0"/>
        <v>0</v>
      </c>
      <c r="M19" s="8">
        <f t="shared" si="1"/>
        <v>0</v>
      </c>
      <c r="N19" s="8"/>
      <c r="O19" s="8">
        <f t="shared" si="2"/>
        <v>0</v>
      </c>
    </row>
    <row r="20" spans="1:15" s="6" customFormat="1" ht="30" x14ac:dyDescent="0.25">
      <c r="A20" s="3">
        <v>17</v>
      </c>
      <c r="B20" s="3"/>
      <c r="C20" s="3" t="s">
        <v>16</v>
      </c>
      <c r="D20" s="3" t="s">
        <v>35</v>
      </c>
      <c r="E20" s="3"/>
      <c r="F20" s="3"/>
      <c r="G20" s="3"/>
      <c r="H20" s="3" t="s">
        <v>18</v>
      </c>
      <c r="I20" s="3"/>
      <c r="J20" s="8">
        <v>3</v>
      </c>
      <c r="K20" s="8"/>
      <c r="L20" s="8">
        <f t="shared" si="0"/>
        <v>0</v>
      </c>
      <c r="M20" s="8">
        <f t="shared" si="1"/>
        <v>0</v>
      </c>
      <c r="N20" s="8"/>
      <c r="O20" s="8">
        <f t="shared" si="2"/>
        <v>0</v>
      </c>
    </row>
    <row r="21" spans="1:15" s="6" customFormat="1" ht="45" x14ac:dyDescent="0.25">
      <c r="A21" s="3">
        <v>18</v>
      </c>
      <c r="B21" s="3"/>
      <c r="C21" s="3" t="s">
        <v>16</v>
      </c>
      <c r="D21" s="3" t="s">
        <v>36</v>
      </c>
      <c r="E21" s="3"/>
      <c r="F21" s="3"/>
      <c r="G21" s="3"/>
      <c r="H21" s="3" t="s">
        <v>18</v>
      </c>
      <c r="I21" s="3"/>
      <c r="J21" s="8">
        <v>3</v>
      </c>
      <c r="K21" s="8"/>
      <c r="L21" s="8">
        <f t="shared" si="0"/>
        <v>0</v>
      </c>
      <c r="M21" s="8">
        <f t="shared" si="1"/>
        <v>0</v>
      </c>
      <c r="N21" s="8"/>
      <c r="O21" s="8">
        <f t="shared" si="2"/>
        <v>0</v>
      </c>
    </row>
    <row r="22" spans="1:15" s="6" customFormat="1" ht="45" x14ac:dyDescent="0.25">
      <c r="A22" s="3">
        <v>19</v>
      </c>
      <c r="B22" s="3"/>
      <c r="C22" s="3" t="s">
        <v>16</v>
      </c>
      <c r="D22" s="3" t="s">
        <v>37</v>
      </c>
      <c r="E22" s="3"/>
      <c r="F22" s="3"/>
      <c r="G22" s="3"/>
      <c r="H22" s="3" t="s">
        <v>18</v>
      </c>
      <c r="I22" s="3"/>
      <c r="J22" s="8">
        <v>5</v>
      </c>
      <c r="K22" s="8"/>
      <c r="L22" s="8">
        <f t="shared" si="0"/>
        <v>0</v>
      </c>
      <c r="M22" s="8">
        <f t="shared" si="1"/>
        <v>0</v>
      </c>
      <c r="N22" s="8"/>
      <c r="O22" s="8">
        <f t="shared" si="2"/>
        <v>0</v>
      </c>
    </row>
    <row r="23" spans="1:15" s="6" customFormat="1" ht="45" x14ac:dyDescent="0.25">
      <c r="A23" s="3">
        <v>20</v>
      </c>
      <c r="B23" s="3"/>
      <c r="C23" s="3" t="s">
        <v>16</v>
      </c>
      <c r="D23" s="3" t="s">
        <v>38</v>
      </c>
      <c r="E23" s="3"/>
      <c r="F23" s="3"/>
      <c r="G23" s="3"/>
      <c r="H23" s="3" t="s">
        <v>18</v>
      </c>
      <c r="I23" s="3"/>
      <c r="J23" s="8">
        <v>5</v>
      </c>
      <c r="K23" s="8"/>
      <c r="L23" s="8">
        <f t="shared" si="0"/>
        <v>0</v>
      </c>
      <c r="M23" s="8">
        <f t="shared" si="1"/>
        <v>0</v>
      </c>
      <c r="N23" s="8"/>
      <c r="O23" s="8">
        <f t="shared" si="2"/>
        <v>0</v>
      </c>
    </row>
    <row r="24" spans="1:15" s="6" customFormat="1" ht="45" x14ac:dyDescent="0.25">
      <c r="A24" s="3">
        <v>21</v>
      </c>
      <c r="B24" s="3"/>
      <c r="C24" s="3" t="s">
        <v>16</v>
      </c>
      <c r="D24" s="3" t="s">
        <v>39</v>
      </c>
      <c r="E24" s="3"/>
      <c r="F24" s="3"/>
      <c r="G24" s="3"/>
      <c r="H24" s="3" t="s">
        <v>18</v>
      </c>
      <c r="I24" s="3"/>
      <c r="J24" s="8">
        <v>5</v>
      </c>
      <c r="K24" s="8"/>
      <c r="L24" s="8">
        <f t="shared" si="0"/>
        <v>0</v>
      </c>
      <c r="M24" s="8">
        <f t="shared" si="1"/>
        <v>0</v>
      </c>
      <c r="N24" s="8"/>
      <c r="O24" s="8">
        <f t="shared" si="2"/>
        <v>0</v>
      </c>
    </row>
    <row r="25" spans="1:15" s="6" customFormat="1" ht="45" x14ac:dyDescent="0.25">
      <c r="A25" s="3">
        <v>22</v>
      </c>
      <c r="B25" s="3"/>
      <c r="C25" s="3" t="s">
        <v>16</v>
      </c>
      <c r="D25" s="3" t="s">
        <v>40</v>
      </c>
      <c r="E25" s="3"/>
      <c r="F25" s="3"/>
      <c r="G25" s="3"/>
      <c r="H25" s="3" t="s">
        <v>18</v>
      </c>
      <c r="I25" s="3"/>
      <c r="J25" s="8">
        <v>5</v>
      </c>
      <c r="K25" s="8"/>
      <c r="L25" s="8">
        <f t="shared" si="0"/>
        <v>0</v>
      </c>
      <c r="M25" s="8">
        <f t="shared" si="1"/>
        <v>0</v>
      </c>
      <c r="N25" s="8"/>
      <c r="O25" s="8">
        <f t="shared" si="2"/>
        <v>0</v>
      </c>
    </row>
    <row r="26" spans="1:15" s="6" customFormat="1" ht="45" x14ac:dyDescent="0.25">
      <c r="A26" s="3">
        <v>23</v>
      </c>
      <c r="B26" s="3"/>
      <c r="C26" s="3" t="s">
        <v>16</v>
      </c>
      <c r="D26" s="3" t="s">
        <v>41</v>
      </c>
      <c r="E26" s="3"/>
      <c r="F26" s="3"/>
      <c r="G26" s="3"/>
      <c r="H26" s="3" t="s">
        <v>18</v>
      </c>
      <c r="I26" s="3"/>
      <c r="J26" s="8">
        <v>5</v>
      </c>
      <c r="K26" s="8"/>
      <c r="L26" s="8">
        <f t="shared" si="0"/>
        <v>0</v>
      </c>
      <c r="M26" s="8">
        <f t="shared" si="1"/>
        <v>0</v>
      </c>
      <c r="N26" s="8"/>
      <c r="O26" s="8">
        <f t="shared" si="2"/>
        <v>0</v>
      </c>
    </row>
    <row r="27" spans="1:15" s="6" customFormat="1" ht="60" x14ac:dyDescent="0.25">
      <c r="A27" s="3">
        <v>24</v>
      </c>
      <c r="B27" s="3"/>
      <c r="C27" s="3" t="s">
        <v>16</v>
      </c>
      <c r="D27" s="3" t="s">
        <v>42</v>
      </c>
      <c r="E27" s="3"/>
      <c r="F27" s="3"/>
      <c r="G27" s="3"/>
      <c r="H27" s="3" t="s">
        <v>18</v>
      </c>
      <c r="I27" s="3"/>
      <c r="J27" s="8">
        <v>5</v>
      </c>
      <c r="K27" s="8"/>
      <c r="L27" s="8">
        <f t="shared" si="0"/>
        <v>0</v>
      </c>
      <c r="M27" s="8">
        <f t="shared" si="1"/>
        <v>0</v>
      </c>
      <c r="N27" s="8"/>
      <c r="O27" s="8">
        <f t="shared" si="2"/>
        <v>0</v>
      </c>
    </row>
    <row r="28" spans="1:15" s="6" customFormat="1" x14ac:dyDescent="0.25">
      <c r="A28" s="3">
        <v>25</v>
      </c>
      <c r="B28" s="3"/>
      <c r="C28" s="3" t="s">
        <v>16</v>
      </c>
      <c r="D28" s="3" t="s">
        <v>43</v>
      </c>
      <c r="E28" s="3"/>
      <c r="F28" s="3"/>
      <c r="G28" s="3"/>
      <c r="H28" s="3" t="s">
        <v>18</v>
      </c>
      <c r="I28" s="3"/>
      <c r="J28" s="8">
        <v>40</v>
      </c>
      <c r="K28" s="8"/>
      <c r="L28" s="8">
        <f t="shared" si="0"/>
        <v>0</v>
      </c>
      <c r="M28" s="8">
        <f t="shared" si="1"/>
        <v>0</v>
      </c>
      <c r="N28" s="8"/>
      <c r="O28" s="8">
        <f t="shared" si="2"/>
        <v>0</v>
      </c>
    </row>
    <row r="29" spans="1:15" s="6" customFormat="1" ht="45" x14ac:dyDescent="0.25">
      <c r="A29" s="3">
        <v>26</v>
      </c>
      <c r="B29" s="3"/>
      <c r="C29" s="3" t="s">
        <v>16</v>
      </c>
      <c r="D29" s="3" t="s">
        <v>44</v>
      </c>
      <c r="E29" s="3"/>
      <c r="F29" s="3"/>
      <c r="G29" s="3"/>
      <c r="H29" s="3" t="s">
        <v>18</v>
      </c>
      <c r="I29" s="3"/>
      <c r="J29" s="8">
        <v>5</v>
      </c>
      <c r="K29" s="8"/>
      <c r="L29" s="8">
        <f t="shared" si="0"/>
        <v>0</v>
      </c>
      <c r="M29" s="8">
        <f t="shared" si="1"/>
        <v>0</v>
      </c>
      <c r="N29" s="8"/>
      <c r="O29" s="8">
        <f t="shared" si="2"/>
        <v>0</v>
      </c>
    </row>
    <row r="30" spans="1:15" s="6" customFormat="1" ht="30" x14ac:dyDescent="0.25">
      <c r="A30" s="3">
        <v>27</v>
      </c>
      <c r="B30" s="3"/>
      <c r="C30" s="3" t="s">
        <v>16</v>
      </c>
      <c r="D30" s="3" t="s">
        <v>45</v>
      </c>
      <c r="E30" s="3"/>
      <c r="F30" s="3"/>
      <c r="G30" s="3"/>
      <c r="H30" s="3" t="s">
        <v>18</v>
      </c>
      <c r="I30" s="3"/>
      <c r="J30" s="8">
        <v>5</v>
      </c>
      <c r="K30" s="8"/>
      <c r="L30" s="8">
        <f t="shared" si="0"/>
        <v>0</v>
      </c>
      <c r="M30" s="8">
        <f t="shared" si="1"/>
        <v>0</v>
      </c>
      <c r="N30" s="8"/>
      <c r="O30" s="8">
        <f t="shared" si="2"/>
        <v>0</v>
      </c>
    </row>
    <row r="31" spans="1:15" s="6" customFormat="1" ht="45" x14ac:dyDescent="0.25">
      <c r="A31" s="3">
        <v>28</v>
      </c>
      <c r="B31" s="3"/>
      <c r="C31" s="3" t="s">
        <v>16</v>
      </c>
      <c r="D31" s="3" t="s">
        <v>46</v>
      </c>
      <c r="E31" s="3"/>
      <c r="F31" s="3"/>
      <c r="G31" s="3"/>
      <c r="H31" s="3" t="s">
        <v>18</v>
      </c>
      <c r="I31" s="3"/>
      <c r="J31" s="8">
        <v>5</v>
      </c>
      <c r="K31" s="8"/>
      <c r="L31" s="8">
        <f t="shared" si="0"/>
        <v>0</v>
      </c>
      <c r="M31" s="8">
        <f t="shared" si="1"/>
        <v>0</v>
      </c>
      <c r="N31" s="8"/>
      <c r="O31" s="8">
        <f t="shared" si="2"/>
        <v>0</v>
      </c>
    </row>
    <row r="32" spans="1:15" s="6" customFormat="1" ht="60" x14ac:dyDescent="0.25">
      <c r="A32" s="3">
        <v>29</v>
      </c>
      <c r="B32" s="3"/>
      <c r="C32" s="3" t="s">
        <v>16</v>
      </c>
      <c r="D32" s="3" t="s">
        <v>47</v>
      </c>
      <c r="E32" s="3"/>
      <c r="F32" s="3"/>
      <c r="G32" s="3"/>
      <c r="H32" s="3" t="s">
        <v>18</v>
      </c>
      <c r="I32" s="3"/>
      <c r="J32" s="8">
        <v>5</v>
      </c>
      <c r="K32" s="8"/>
      <c r="L32" s="8">
        <f t="shared" si="0"/>
        <v>0</v>
      </c>
      <c r="M32" s="8">
        <f t="shared" si="1"/>
        <v>0</v>
      </c>
      <c r="N32" s="8"/>
      <c r="O32" s="8">
        <f t="shared" si="2"/>
        <v>0</v>
      </c>
    </row>
    <row r="33" spans="1:15" s="6" customFormat="1" ht="45" x14ac:dyDescent="0.25">
      <c r="A33" s="3">
        <v>30</v>
      </c>
      <c r="B33" s="3"/>
      <c r="C33" s="3" t="s">
        <v>16</v>
      </c>
      <c r="D33" s="3" t="s">
        <v>48</v>
      </c>
      <c r="E33" s="3"/>
      <c r="F33" s="3"/>
      <c r="G33" s="3"/>
      <c r="H33" s="3" t="s">
        <v>18</v>
      </c>
      <c r="I33" s="3"/>
      <c r="J33" s="8">
        <v>5</v>
      </c>
      <c r="K33" s="8"/>
      <c r="L33" s="8">
        <f t="shared" si="0"/>
        <v>0</v>
      </c>
      <c r="M33" s="8">
        <f t="shared" si="1"/>
        <v>0</v>
      </c>
      <c r="N33" s="8"/>
      <c r="O33" s="8">
        <f t="shared" si="2"/>
        <v>0</v>
      </c>
    </row>
    <row r="34" spans="1:15" s="6" customFormat="1" ht="90" x14ac:dyDescent="0.25">
      <c r="A34" s="3">
        <v>31</v>
      </c>
      <c r="B34" s="3"/>
      <c r="C34" s="3" t="s">
        <v>16</v>
      </c>
      <c r="D34" s="3" t="s">
        <v>49</v>
      </c>
      <c r="E34" s="3"/>
      <c r="F34" s="3"/>
      <c r="G34" s="3"/>
      <c r="H34" s="3" t="s">
        <v>18</v>
      </c>
      <c r="I34" s="3"/>
      <c r="J34" s="8">
        <v>10</v>
      </c>
      <c r="K34" s="8"/>
      <c r="L34" s="8">
        <f t="shared" si="0"/>
        <v>0</v>
      </c>
      <c r="M34" s="8">
        <f t="shared" si="1"/>
        <v>0</v>
      </c>
      <c r="N34" s="8"/>
      <c r="O34" s="8">
        <f t="shared" si="2"/>
        <v>0</v>
      </c>
    </row>
    <row r="35" spans="1:15" s="6" customFormat="1" ht="90" x14ac:dyDescent="0.25">
      <c r="A35" s="3">
        <v>32</v>
      </c>
      <c r="B35" s="3"/>
      <c r="C35" s="3" t="s">
        <v>16</v>
      </c>
      <c r="D35" s="3" t="s">
        <v>50</v>
      </c>
      <c r="E35" s="3"/>
      <c r="F35" s="3"/>
      <c r="G35" s="3"/>
      <c r="H35" s="3" t="s">
        <v>18</v>
      </c>
      <c r="I35" s="3"/>
      <c r="J35" s="8">
        <v>20</v>
      </c>
      <c r="K35" s="8"/>
      <c r="L35" s="8">
        <f t="shared" si="0"/>
        <v>0</v>
      </c>
      <c r="M35" s="8">
        <f t="shared" si="1"/>
        <v>0</v>
      </c>
      <c r="N35" s="8"/>
      <c r="O35" s="8">
        <f t="shared" si="2"/>
        <v>0</v>
      </c>
    </row>
    <row r="36" spans="1:15" s="6" customFormat="1" ht="60" x14ac:dyDescent="0.25">
      <c r="A36" s="3">
        <v>33</v>
      </c>
      <c r="B36" s="3"/>
      <c r="C36" s="3" t="s">
        <v>16</v>
      </c>
      <c r="D36" s="3" t="s">
        <v>51</v>
      </c>
      <c r="E36" s="3"/>
      <c r="F36" s="3"/>
      <c r="G36" s="3"/>
      <c r="H36" s="3" t="s">
        <v>18</v>
      </c>
      <c r="I36" s="3"/>
      <c r="J36" s="8">
        <v>8</v>
      </c>
      <c r="K36" s="8"/>
      <c r="L36" s="8">
        <f t="shared" ref="L36:L67" si="3">K36*((100+N36)/100)</f>
        <v>0</v>
      </c>
      <c r="M36" s="8">
        <f t="shared" ref="M36:M67" si="4">J36*K36</f>
        <v>0</v>
      </c>
      <c r="N36" s="8"/>
      <c r="O36" s="8">
        <f t="shared" ref="O36:O67" si="5">J36*L36</f>
        <v>0</v>
      </c>
    </row>
    <row r="37" spans="1:15" s="6" customFormat="1" ht="45" x14ac:dyDescent="0.25">
      <c r="A37" s="3">
        <v>34</v>
      </c>
      <c r="B37" s="3"/>
      <c r="C37" s="3" t="s">
        <v>16</v>
      </c>
      <c r="D37" s="3" t="s">
        <v>52</v>
      </c>
      <c r="E37" s="3"/>
      <c r="F37" s="3"/>
      <c r="G37" s="3"/>
      <c r="H37" s="3" t="s">
        <v>18</v>
      </c>
      <c r="I37" s="3"/>
      <c r="J37" s="8">
        <v>20</v>
      </c>
      <c r="K37" s="8"/>
      <c r="L37" s="8">
        <f t="shared" si="3"/>
        <v>0</v>
      </c>
      <c r="M37" s="8">
        <f t="shared" si="4"/>
        <v>0</v>
      </c>
      <c r="N37" s="8"/>
      <c r="O37" s="8">
        <f t="shared" si="5"/>
        <v>0</v>
      </c>
    </row>
    <row r="38" spans="1:15" s="6" customFormat="1" ht="45" x14ac:dyDescent="0.25">
      <c r="A38" s="3">
        <v>35</v>
      </c>
      <c r="B38" s="3"/>
      <c r="C38" s="3" t="s">
        <v>16</v>
      </c>
      <c r="D38" s="3" t="s">
        <v>53</v>
      </c>
      <c r="E38" s="3"/>
      <c r="F38" s="3"/>
      <c r="G38" s="3"/>
      <c r="H38" s="3" t="s">
        <v>18</v>
      </c>
      <c r="I38" s="3"/>
      <c r="J38" s="8">
        <v>8</v>
      </c>
      <c r="K38" s="8"/>
      <c r="L38" s="8">
        <f t="shared" si="3"/>
        <v>0</v>
      </c>
      <c r="M38" s="8">
        <f t="shared" si="4"/>
        <v>0</v>
      </c>
      <c r="N38" s="8"/>
      <c r="O38" s="8">
        <f t="shared" si="5"/>
        <v>0</v>
      </c>
    </row>
    <row r="39" spans="1:15" s="6" customFormat="1" ht="60" x14ac:dyDescent="0.25">
      <c r="A39" s="3">
        <v>36</v>
      </c>
      <c r="B39" s="3"/>
      <c r="C39" s="3" t="s">
        <v>16</v>
      </c>
      <c r="D39" s="3" t="s">
        <v>54</v>
      </c>
      <c r="E39" s="3"/>
      <c r="F39" s="3"/>
      <c r="G39" s="3"/>
      <c r="H39" s="3" t="s">
        <v>18</v>
      </c>
      <c r="I39" s="3"/>
      <c r="J39" s="8">
        <v>6</v>
      </c>
      <c r="K39" s="8"/>
      <c r="L39" s="8">
        <f t="shared" si="3"/>
        <v>0</v>
      </c>
      <c r="M39" s="8">
        <f t="shared" si="4"/>
        <v>0</v>
      </c>
      <c r="N39" s="8"/>
      <c r="O39" s="8">
        <f t="shared" si="5"/>
        <v>0</v>
      </c>
    </row>
    <row r="40" spans="1:15" s="6" customFormat="1" ht="60" x14ac:dyDescent="0.25">
      <c r="A40" s="3">
        <v>37</v>
      </c>
      <c r="B40" s="3"/>
      <c r="C40" s="3" t="s">
        <v>16</v>
      </c>
      <c r="D40" s="3" t="s">
        <v>55</v>
      </c>
      <c r="E40" s="3"/>
      <c r="F40" s="3"/>
      <c r="G40" s="3"/>
      <c r="H40" s="3" t="s">
        <v>18</v>
      </c>
      <c r="I40" s="3"/>
      <c r="J40" s="8">
        <v>6</v>
      </c>
      <c r="K40" s="8"/>
      <c r="L40" s="8">
        <f t="shared" si="3"/>
        <v>0</v>
      </c>
      <c r="M40" s="8">
        <f t="shared" si="4"/>
        <v>0</v>
      </c>
      <c r="N40" s="8"/>
      <c r="O40" s="8">
        <f t="shared" si="5"/>
        <v>0</v>
      </c>
    </row>
    <row r="41" spans="1:15" s="6" customFormat="1" ht="60" x14ac:dyDescent="0.25">
      <c r="A41" s="3">
        <v>38</v>
      </c>
      <c r="B41" s="3"/>
      <c r="C41" s="3" t="s">
        <v>16</v>
      </c>
      <c r="D41" s="3" t="s">
        <v>56</v>
      </c>
      <c r="E41" s="3"/>
      <c r="F41" s="3"/>
      <c r="G41" s="3"/>
      <c r="H41" s="3" t="s">
        <v>18</v>
      </c>
      <c r="I41" s="3"/>
      <c r="J41" s="8">
        <v>20</v>
      </c>
      <c r="K41" s="8"/>
      <c r="L41" s="8">
        <f t="shared" si="3"/>
        <v>0</v>
      </c>
      <c r="M41" s="8">
        <f t="shared" si="4"/>
        <v>0</v>
      </c>
      <c r="N41" s="8"/>
      <c r="O41" s="8">
        <f t="shared" si="5"/>
        <v>0</v>
      </c>
    </row>
    <row r="42" spans="1:15" s="6" customFormat="1" ht="105" x14ac:dyDescent="0.25">
      <c r="A42" s="3">
        <v>39</v>
      </c>
      <c r="B42" s="3"/>
      <c r="C42" s="3" t="s">
        <v>16</v>
      </c>
      <c r="D42" s="3" t="s">
        <v>57</v>
      </c>
      <c r="E42" s="3"/>
      <c r="F42" s="3"/>
      <c r="G42" s="3"/>
      <c r="H42" s="3" t="s">
        <v>18</v>
      </c>
      <c r="I42" s="3"/>
      <c r="J42" s="8">
        <v>40</v>
      </c>
      <c r="K42" s="8"/>
      <c r="L42" s="8">
        <f t="shared" si="3"/>
        <v>0</v>
      </c>
      <c r="M42" s="8">
        <f t="shared" si="4"/>
        <v>0</v>
      </c>
      <c r="N42" s="8"/>
      <c r="O42" s="8">
        <f t="shared" si="5"/>
        <v>0</v>
      </c>
    </row>
    <row r="43" spans="1:15" s="6" customFormat="1" ht="105" x14ac:dyDescent="0.25">
      <c r="A43" s="3">
        <v>40</v>
      </c>
      <c r="B43" s="3"/>
      <c r="C43" s="3" t="s">
        <v>16</v>
      </c>
      <c r="D43" s="3" t="s">
        <v>58</v>
      </c>
      <c r="E43" s="3"/>
      <c r="F43" s="3"/>
      <c r="G43" s="3"/>
      <c r="H43" s="3" t="s">
        <v>18</v>
      </c>
      <c r="I43" s="3"/>
      <c r="J43" s="8">
        <v>20</v>
      </c>
      <c r="K43" s="8"/>
      <c r="L43" s="8">
        <f t="shared" si="3"/>
        <v>0</v>
      </c>
      <c r="M43" s="8">
        <f t="shared" si="4"/>
        <v>0</v>
      </c>
      <c r="N43" s="8"/>
      <c r="O43" s="8">
        <f t="shared" si="5"/>
        <v>0</v>
      </c>
    </row>
    <row r="44" spans="1:15" s="6" customFormat="1" ht="45" x14ac:dyDescent="0.25">
      <c r="A44" s="3">
        <v>41</v>
      </c>
      <c r="B44" s="3"/>
      <c r="C44" s="3" t="s">
        <v>16</v>
      </c>
      <c r="D44" s="3" t="s">
        <v>59</v>
      </c>
      <c r="E44" s="3"/>
      <c r="F44" s="3"/>
      <c r="G44" s="3"/>
      <c r="H44" s="3" t="s">
        <v>18</v>
      </c>
      <c r="I44" s="3"/>
      <c r="J44" s="8">
        <v>20</v>
      </c>
      <c r="K44" s="8"/>
      <c r="L44" s="8">
        <f t="shared" si="3"/>
        <v>0</v>
      </c>
      <c r="M44" s="8">
        <f t="shared" si="4"/>
        <v>0</v>
      </c>
      <c r="N44" s="8"/>
      <c r="O44" s="8">
        <f t="shared" si="5"/>
        <v>0</v>
      </c>
    </row>
    <row r="45" spans="1:15" s="6" customFormat="1" ht="120" x14ac:dyDescent="0.25">
      <c r="A45" s="3">
        <v>42</v>
      </c>
      <c r="B45" s="3"/>
      <c r="C45" s="3" t="s">
        <v>16</v>
      </c>
      <c r="D45" s="3" t="s">
        <v>60</v>
      </c>
      <c r="E45" s="3"/>
      <c r="F45" s="3"/>
      <c r="G45" s="3"/>
      <c r="H45" s="3" t="s">
        <v>18</v>
      </c>
      <c r="I45" s="3"/>
      <c r="J45" s="8">
        <v>4</v>
      </c>
      <c r="K45" s="8"/>
      <c r="L45" s="8">
        <f t="shared" si="3"/>
        <v>0</v>
      </c>
      <c r="M45" s="8">
        <f t="shared" si="4"/>
        <v>0</v>
      </c>
      <c r="N45" s="8"/>
      <c r="O45" s="8">
        <f t="shared" si="5"/>
        <v>0</v>
      </c>
    </row>
    <row r="46" spans="1:15" s="6" customFormat="1" ht="60" x14ac:dyDescent="0.25">
      <c r="A46" s="3">
        <v>43</v>
      </c>
      <c r="B46" s="3"/>
      <c r="C46" s="3" t="s">
        <v>16</v>
      </c>
      <c r="D46" s="3" t="s">
        <v>61</v>
      </c>
      <c r="E46" s="3"/>
      <c r="F46" s="3"/>
      <c r="G46" s="3"/>
      <c r="H46" s="3" t="s">
        <v>18</v>
      </c>
      <c r="I46" s="3"/>
      <c r="J46" s="8">
        <v>4</v>
      </c>
      <c r="K46" s="8"/>
      <c r="L46" s="8">
        <f t="shared" si="3"/>
        <v>0</v>
      </c>
      <c r="M46" s="8">
        <f t="shared" si="4"/>
        <v>0</v>
      </c>
      <c r="N46" s="8"/>
      <c r="O46" s="8">
        <f t="shared" si="5"/>
        <v>0</v>
      </c>
    </row>
    <row r="47" spans="1:15" s="6" customFormat="1" ht="60" x14ac:dyDescent="0.25">
      <c r="A47" s="3">
        <v>44</v>
      </c>
      <c r="B47" s="3"/>
      <c r="C47" s="3" t="s">
        <v>16</v>
      </c>
      <c r="D47" s="3" t="s">
        <v>62</v>
      </c>
      <c r="E47" s="3"/>
      <c r="F47" s="3"/>
      <c r="G47" s="3"/>
      <c r="H47" s="3" t="s">
        <v>18</v>
      </c>
      <c r="I47" s="3"/>
      <c r="J47" s="8">
        <v>50</v>
      </c>
      <c r="K47" s="8"/>
      <c r="L47" s="8">
        <f t="shared" si="3"/>
        <v>0</v>
      </c>
      <c r="M47" s="8">
        <f t="shared" si="4"/>
        <v>0</v>
      </c>
      <c r="N47" s="8"/>
      <c r="O47" s="8">
        <f t="shared" si="5"/>
        <v>0</v>
      </c>
    </row>
    <row r="48" spans="1:15" s="6" customFormat="1" ht="60" x14ac:dyDescent="0.25">
      <c r="A48" s="3">
        <v>45</v>
      </c>
      <c r="B48" s="3"/>
      <c r="C48" s="3" t="s">
        <v>16</v>
      </c>
      <c r="D48" s="3" t="s">
        <v>63</v>
      </c>
      <c r="E48" s="3"/>
      <c r="F48" s="3"/>
      <c r="G48" s="3"/>
      <c r="H48" s="3" t="s">
        <v>18</v>
      </c>
      <c r="I48" s="3"/>
      <c r="J48" s="8">
        <v>12</v>
      </c>
      <c r="K48" s="8"/>
      <c r="L48" s="8">
        <f t="shared" si="3"/>
        <v>0</v>
      </c>
      <c r="M48" s="8">
        <f t="shared" si="4"/>
        <v>0</v>
      </c>
      <c r="N48" s="8"/>
      <c r="O48" s="8">
        <f t="shared" si="5"/>
        <v>0</v>
      </c>
    </row>
    <row r="49" spans="1:15" s="6" customFormat="1" ht="135" x14ac:dyDescent="0.25">
      <c r="A49" s="3">
        <v>46</v>
      </c>
      <c r="B49" s="3"/>
      <c r="C49" s="3" t="s">
        <v>16</v>
      </c>
      <c r="D49" s="3" t="s">
        <v>64</v>
      </c>
      <c r="E49" s="3"/>
      <c r="F49" s="3"/>
      <c r="G49" s="3"/>
      <c r="H49" s="3" t="s">
        <v>18</v>
      </c>
      <c r="I49" s="3"/>
      <c r="J49" s="8">
        <v>100</v>
      </c>
      <c r="K49" s="8"/>
      <c r="L49" s="8">
        <f t="shared" si="3"/>
        <v>0</v>
      </c>
      <c r="M49" s="8">
        <f t="shared" si="4"/>
        <v>0</v>
      </c>
      <c r="N49" s="8"/>
      <c r="O49" s="8">
        <f t="shared" si="5"/>
        <v>0</v>
      </c>
    </row>
    <row r="50" spans="1:15" s="6" customFormat="1" ht="135" x14ac:dyDescent="0.25">
      <c r="A50" s="3">
        <v>47</v>
      </c>
      <c r="B50" s="3"/>
      <c r="C50" s="3" t="s">
        <v>16</v>
      </c>
      <c r="D50" s="3" t="s">
        <v>65</v>
      </c>
      <c r="E50" s="3"/>
      <c r="F50" s="3"/>
      <c r="G50" s="3"/>
      <c r="H50" s="3" t="s">
        <v>18</v>
      </c>
      <c r="I50" s="3"/>
      <c r="J50" s="8">
        <v>10</v>
      </c>
      <c r="K50" s="8"/>
      <c r="L50" s="8">
        <f t="shared" si="3"/>
        <v>0</v>
      </c>
      <c r="M50" s="8">
        <f t="shared" si="4"/>
        <v>0</v>
      </c>
      <c r="N50" s="8"/>
      <c r="O50" s="8">
        <f t="shared" si="5"/>
        <v>0</v>
      </c>
    </row>
    <row r="51" spans="1:15" s="6" customFormat="1" ht="150" x14ac:dyDescent="0.25">
      <c r="A51" s="3">
        <v>48</v>
      </c>
      <c r="B51" s="3"/>
      <c r="C51" s="3" t="s">
        <v>16</v>
      </c>
      <c r="D51" s="3" t="s">
        <v>66</v>
      </c>
      <c r="E51" s="3"/>
      <c r="F51" s="3"/>
      <c r="G51" s="3"/>
      <c r="H51" s="3" t="s">
        <v>18</v>
      </c>
      <c r="I51" s="3"/>
      <c r="J51" s="8">
        <v>300</v>
      </c>
      <c r="K51" s="8"/>
      <c r="L51" s="8">
        <f t="shared" si="3"/>
        <v>0</v>
      </c>
      <c r="M51" s="8">
        <f t="shared" si="4"/>
        <v>0</v>
      </c>
      <c r="N51" s="8"/>
      <c r="O51" s="8">
        <f t="shared" si="5"/>
        <v>0</v>
      </c>
    </row>
    <row r="52" spans="1:15" s="6" customFormat="1" ht="210" x14ac:dyDescent="0.25">
      <c r="A52" s="3">
        <v>49</v>
      </c>
      <c r="B52" s="3"/>
      <c r="C52" s="3" t="s">
        <v>16</v>
      </c>
      <c r="D52" s="3" t="s">
        <v>67</v>
      </c>
      <c r="E52" s="3"/>
      <c r="F52" s="3"/>
      <c r="G52" s="3"/>
      <c r="H52" s="3" t="s">
        <v>18</v>
      </c>
      <c r="I52" s="3"/>
      <c r="J52" s="8">
        <v>120</v>
      </c>
      <c r="K52" s="8"/>
      <c r="L52" s="8">
        <f t="shared" si="3"/>
        <v>0</v>
      </c>
      <c r="M52" s="8">
        <f t="shared" si="4"/>
        <v>0</v>
      </c>
      <c r="N52" s="8"/>
      <c r="O52" s="8">
        <f t="shared" si="5"/>
        <v>0</v>
      </c>
    </row>
    <row r="53" spans="1:15" s="6" customFormat="1" ht="225" x14ac:dyDescent="0.25">
      <c r="A53" s="3">
        <v>50</v>
      </c>
      <c r="B53" s="3"/>
      <c r="C53" s="3" t="s">
        <v>16</v>
      </c>
      <c r="D53" s="3" t="s">
        <v>68</v>
      </c>
      <c r="E53" s="3"/>
      <c r="F53" s="3"/>
      <c r="G53" s="3"/>
      <c r="H53" s="3" t="s">
        <v>18</v>
      </c>
      <c r="I53" s="3"/>
      <c r="J53" s="8">
        <v>40</v>
      </c>
      <c r="K53" s="8"/>
      <c r="L53" s="8">
        <f t="shared" si="3"/>
        <v>0</v>
      </c>
      <c r="M53" s="8">
        <f t="shared" si="4"/>
        <v>0</v>
      </c>
      <c r="N53" s="8"/>
      <c r="O53" s="8">
        <f t="shared" si="5"/>
        <v>0</v>
      </c>
    </row>
    <row r="54" spans="1:15" s="6" customFormat="1" ht="90" x14ac:dyDescent="0.25">
      <c r="A54" s="3">
        <v>51</v>
      </c>
      <c r="B54" s="3"/>
      <c r="C54" s="3" t="s">
        <v>16</v>
      </c>
      <c r="D54" s="3" t="s">
        <v>69</v>
      </c>
      <c r="E54" s="3"/>
      <c r="F54" s="3"/>
      <c r="G54" s="3"/>
      <c r="H54" s="3" t="s">
        <v>18</v>
      </c>
      <c r="I54" s="3"/>
      <c r="J54" s="8">
        <v>2</v>
      </c>
      <c r="K54" s="8"/>
      <c r="L54" s="8">
        <f t="shared" si="3"/>
        <v>0</v>
      </c>
      <c r="M54" s="8">
        <f t="shared" si="4"/>
        <v>0</v>
      </c>
      <c r="N54" s="8"/>
      <c r="O54" s="8">
        <f t="shared" si="5"/>
        <v>0</v>
      </c>
    </row>
    <row r="55" spans="1:15" s="6" customFormat="1" ht="90" x14ac:dyDescent="0.25">
      <c r="A55" s="3">
        <v>52</v>
      </c>
      <c r="B55" s="3"/>
      <c r="C55" s="3" t="s">
        <v>16</v>
      </c>
      <c r="D55" s="3" t="s">
        <v>70</v>
      </c>
      <c r="E55" s="3"/>
      <c r="F55" s="3"/>
      <c r="G55" s="3"/>
      <c r="H55" s="3" t="s">
        <v>18</v>
      </c>
      <c r="I55" s="3"/>
      <c r="J55" s="8">
        <v>4</v>
      </c>
      <c r="K55" s="8"/>
      <c r="L55" s="8">
        <f t="shared" si="3"/>
        <v>0</v>
      </c>
      <c r="M55" s="8">
        <f t="shared" si="4"/>
        <v>0</v>
      </c>
      <c r="N55" s="8"/>
      <c r="O55" s="8">
        <f t="shared" si="5"/>
        <v>0</v>
      </c>
    </row>
    <row r="56" spans="1:15" s="6" customFormat="1" ht="75" x14ac:dyDescent="0.25">
      <c r="A56" s="3">
        <v>53</v>
      </c>
      <c r="B56" s="3"/>
      <c r="C56" s="3" t="s">
        <v>16</v>
      </c>
      <c r="D56" s="3" t="s">
        <v>71</v>
      </c>
      <c r="E56" s="3"/>
      <c r="F56" s="3"/>
      <c r="G56" s="3"/>
      <c r="H56" s="3" t="s">
        <v>72</v>
      </c>
      <c r="I56" s="3"/>
      <c r="J56" s="8">
        <v>30</v>
      </c>
      <c r="K56" s="8"/>
      <c r="L56" s="8">
        <f t="shared" si="3"/>
        <v>0</v>
      </c>
      <c r="M56" s="8">
        <f t="shared" si="4"/>
        <v>0</v>
      </c>
      <c r="N56" s="8"/>
      <c r="O56" s="8">
        <f t="shared" si="5"/>
        <v>0</v>
      </c>
    </row>
    <row r="57" spans="1:15" s="6" customFormat="1" ht="45" x14ac:dyDescent="0.25">
      <c r="A57" s="3">
        <v>54</v>
      </c>
      <c r="B57" s="3"/>
      <c r="C57" s="3" t="s">
        <v>16</v>
      </c>
      <c r="D57" s="3" t="s">
        <v>73</v>
      </c>
      <c r="E57" s="3"/>
      <c r="F57" s="3"/>
      <c r="G57" s="3"/>
      <c r="H57" s="3" t="s">
        <v>72</v>
      </c>
      <c r="I57" s="3"/>
      <c r="J57" s="8">
        <v>300</v>
      </c>
      <c r="K57" s="8"/>
      <c r="L57" s="8">
        <f t="shared" si="3"/>
        <v>0</v>
      </c>
      <c r="M57" s="8">
        <f t="shared" si="4"/>
        <v>0</v>
      </c>
      <c r="N57" s="8"/>
      <c r="O57" s="8">
        <f t="shared" si="5"/>
        <v>0</v>
      </c>
    </row>
    <row r="58" spans="1:15" s="6" customFormat="1" ht="75" x14ac:dyDescent="0.25">
      <c r="A58" s="3">
        <v>55</v>
      </c>
      <c r="B58" s="3"/>
      <c r="C58" s="3" t="s">
        <v>16</v>
      </c>
      <c r="D58" s="3" t="s">
        <v>74</v>
      </c>
      <c r="E58" s="3"/>
      <c r="F58" s="3"/>
      <c r="G58" s="3"/>
      <c r="H58" s="3" t="s">
        <v>72</v>
      </c>
      <c r="I58" s="3"/>
      <c r="J58" s="8">
        <v>45</v>
      </c>
      <c r="K58" s="8"/>
      <c r="L58" s="8">
        <f t="shared" si="3"/>
        <v>0</v>
      </c>
      <c r="M58" s="8">
        <f t="shared" si="4"/>
        <v>0</v>
      </c>
      <c r="N58" s="8"/>
      <c r="O58" s="8">
        <f t="shared" si="5"/>
        <v>0</v>
      </c>
    </row>
    <row r="59" spans="1:15" s="6" customFormat="1" ht="30" x14ac:dyDescent="0.25">
      <c r="A59" s="3">
        <v>56</v>
      </c>
      <c r="B59" s="3"/>
      <c r="C59" s="3" t="s">
        <v>16</v>
      </c>
      <c r="D59" s="3" t="s">
        <v>75</v>
      </c>
      <c r="E59" s="3"/>
      <c r="F59" s="3"/>
      <c r="G59" s="3"/>
      <c r="H59" s="3" t="s">
        <v>18</v>
      </c>
      <c r="I59" s="3"/>
      <c r="J59" s="8">
        <v>150</v>
      </c>
      <c r="K59" s="8"/>
      <c r="L59" s="8">
        <f t="shared" si="3"/>
        <v>0</v>
      </c>
      <c r="M59" s="8">
        <f t="shared" si="4"/>
        <v>0</v>
      </c>
      <c r="N59" s="8"/>
      <c r="O59" s="8">
        <f t="shared" si="5"/>
        <v>0</v>
      </c>
    </row>
    <row r="60" spans="1:15" s="6" customFormat="1" ht="60" x14ac:dyDescent="0.25">
      <c r="A60" s="3">
        <v>57</v>
      </c>
      <c r="B60" s="3"/>
      <c r="C60" s="3" t="s">
        <v>16</v>
      </c>
      <c r="D60" s="3" t="s">
        <v>76</v>
      </c>
      <c r="E60" s="3"/>
      <c r="F60" s="3"/>
      <c r="G60" s="3"/>
      <c r="H60" s="3" t="s">
        <v>18</v>
      </c>
      <c r="I60" s="3"/>
      <c r="J60" s="8">
        <v>12</v>
      </c>
      <c r="K60" s="8"/>
      <c r="L60" s="8">
        <f t="shared" si="3"/>
        <v>0</v>
      </c>
      <c r="M60" s="8">
        <f t="shared" si="4"/>
        <v>0</v>
      </c>
      <c r="N60" s="8"/>
      <c r="O60" s="8">
        <f t="shared" si="5"/>
        <v>0</v>
      </c>
    </row>
    <row r="61" spans="1:15" s="6" customFormat="1" ht="60" x14ac:dyDescent="0.25">
      <c r="A61" s="3">
        <v>58</v>
      </c>
      <c r="B61" s="3"/>
      <c r="C61" s="3" t="s">
        <v>16</v>
      </c>
      <c r="D61" s="3" t="s">
        <v>77</v>
      </c>
      <c r="E61" s="3"/>
      <c r="F61" s="3"/>
      <c r="G61" s="3"/>
      <c r="H61" s="3" t="s">
        <v>18</v>
      </c>
      <c r="I61" s="3"/>
      <c r="J61" s="8">
        <v>12</v>
      </c>
      <c r="K61" s="8"/>
      <c r="L61" s="8">
        <f t="shared" si="3"/>
        <v>0</v>
      </c>
      <c r="M61" s="8">
        <f t="shared" si="4"/>
        <v>0</v>
      </c>
      <c r="N61" s="8"/>
      <c r="O61" s="8">
        <f t="shared" si="5"/>
        <v>0</v>
      </c>
    </row>
    <row r="62" spans="1:15" s="6" customFormat="1" ht="60" x14ac:dyDescent="0.25">
      <c r="A62" s="3">
        <v>59</v>
      </c>
      <c r="B62" s="3"/>
      <c r="C62" s="3" t="s">
        <v>16</v>
      </c>
      <c r="D62" s="3" t="s">
        <v>78</v>
      </c>
      <c r="E62" s="3"/>
      <c r="F62" s="3"/>
      <c r="G62" s="3"/>
      <c r="H62" s="3" t="s">
        <v>18</v>
      </c>
      <c r="I62" s="3"/>
      <c r="J62" s="8">
        <v>12</v>
      </c>
      <c r="K62" s="8"/>
      <c r="L62" s="8">
        <f t="shared" si="3"/>
        <v>0</v>
      </c>
      <c r="M62" s="8">
        <f t="shared" si="4"/>
        <v>0</v>
      </c>
      <c r="N62" s="8"/>
      <c r="O62" s="8">
        <f t="shared" si="5"/>
        <v>0</v>
      </c>
    </row>
    <row r="63" spans="1:15" s="6" customFormat="1" ht="60" x14ac:dyDescent="0.25">
      <c r="A63" s="3">
        <v>60</v>
      </c>
      <c r="B63" s="3"/>
      <c r="C63" s="3" t="s">
        <v>16</v>
      </c>
      <c r="D63" s="3" t="s">
        <v>79</v>
      </c>
      <c r="E63" s="3"/>
      <c r="F63" s="3"/>
      <c r="G63" s="3"/>
      <c r="H63" s="3" t="s">
        <v>18</v>
      </c>
      <c r="I63" s="3"/>
      <c r="J63" s="8">
        <v>12</v>
      </c>
      <c r="K63" s="8"/>
      <c r="L63" s="8">
        <f t="shared" si="3"/>
        <v>0</v>
      </c>
      <c r="M63" s="8">
        <f t="shared" si="4"/>
        <v>0</v>
      </c>
      <c r="N63" s="8"/>
      <c r="O63" s="8">
        <f t="shared" si="5"/>
        <v>0</v>
      </c>
    </row>
    <row r="64" spans="1:15" s="6" customFormat="1" ht="60" x14ac:dyDescent="0.25">
      <c r="A64" s="3">
        <v>61</v>
      </c>
      <c r="B64" s="3"/>
      <c r="C64" s="3" t="s">
        <v>16</v>
      </c>
      <c r="D64" s="3" t="s">
        <v>80</v>
      </c>
      <c r="E64" s="3"/>
      <c r="F64" s="3"/>
      <c r="G64" s="3"/>
      <c r="H64" s="3" t="s">
        <v>18</v>
      </c>
      <c r="I64" s="3"/>
      <c r="J64" s="8">
        <v>12</v>
      </c>
      <c r="K64" s="8"/>
      <c r="L64" s="8">
        <f t="shared" si="3"/>
        <v>0</v>
      </c>
      <c r="M64" s="8">
        <f t="shared" si="4"/>
        <v>0</v>
      </c>
      <c r="N64" s="8"/>
      <c r="O64" s="8">
        <f t="shared" si="5"/>
        <v>0</v>
      </c>
    </row>
    <row r="65" spans="1:15" s="6" customFormat="1" ht="60" x14ac:dyDescent="0.25">
      <c r="A65" s="3">
        <v>62</v>
      </c>
      <c r="B65" s="3"/>
      <c r="C65" s="3" t="s">
        <v>16</v>
      </c>
      <c r="D65" s="3" t="s">
        <v>81</v>
      </c>
      <c r="E65" s="3"/>
      <c r="F65" s="3"/>
      <c r="G65" s="3"/>
      <c r="H65" s="3" t="s">
        <v>18</v>
      </c>
      <c r="I65" s="3"/>
      <c r="J65" s="8">
        <v>20</v>
      </c>
      <c r="K65" s="8"/>
      <c r="L65" s="8">
        <f t="shared" si="3"/>
        <v>0</v>
      </c>
      <c r="M65" s="8">
        <f t="shared" si="4"/>
        <v>0</v>
      </c>
      <c r="N65" s="8"/>
      <c r="O65" s="8">
        <f t="shared" si="5"/>
        <v>0</v>
      </c>
    </row>
    <row r="66" spans="1:15" s="6" customFormat="1" ht="60" x14ac:dyDescent="0.25">
      <c r="A66" s="3">
        <v>63</v>
      </c>
      <c r="B66" s="3"/>
      <c r="C66" s="3" t="s">
        <v>16</v>
      </c>
      <c r="D66" s="3" t="s">
        <v>82</v>
      </c>
      <c r="E66" s="3"/>
      <c r="F66" s="3"/>
      <c r="G66" s="3"/>
      <c r="H66" s="3" t="s">
        <v>18</v>
      </c>
      <c r="I66" s="3"/>
      <c r="J66" s="8">
        <v>200</v>
      </c>
      <c r="K66" s="8"/>
      <c r="L66" s="8">
        <f t="shared" si="3"/>
        <v>0</v>
      </c>
      <c r="M66" s="8">
        <f t="shared" si="4"/>
        <v>0</v>
      </c>
      <c r="N66" s="8"/>
      <c r="O66" s="8">
        <f t="shared" si="5"/>
        <v>0</v>
      </c>
    </row>
    <row r="67" spans="1:15" s="6" customFormat="1" ht="60" x14ac:dyDescent="0.25">
      <c r="A67" s="3">
        <v>64</v>
      </c>
      <c r="B67" s="3"/>
      <c r="C67" s="3" t="s">
        <v>16</v>
      </c>
      <c r="D67" s="3" t="s">
        <v>83</v>
      </c>
      <c r="E67" s="3"/>
      <c r="F67" s="3"/>
      <c r="G67" s="3"/>
      <c r="H67" s="3" t="s">
        <v>18</v>
      </c>
      <c r="I67" s="3"/>
      <c r="J67" s="8">
        <v>20</v>
      </c>
      <c r="K67" s="8"/>
      <c r="L67" s="8">
        <f t="shared" si="3"/>
        <v>0</v>
      </c>
      <c r="M67" s="8">
        <f t="shared" si="4"/>
        <v>0</v>
      </c>
      <c r="N67" s="8"/>
      <c r="O67" s="8">
        <f t="shared" si="5"/>
        <v>0</v>
      </c>
    </row>
    <row r="68" spans="1:15" s="6" customFormat="1" ht="60" x14ac:dyDescent="0.25">
      <c r="A68" s="3">
        <v>65</v>
      </c>
      <c r="B68" s="3"/>
      <c r="C68" s="3" t="s">
        <v>16</v>
      </c>
      <c r="D68" s="3" t="s">
        <v>84</v>
      </c>
      <c r="E68" s="3"/>
      <c r="F68" s="3"/>
      <c r="G68" s="3"/>
      <c r="H68" s="3" t="s">
        <v>18</v>
      </c>
      <c r="I68" s="3"/>
      <c r="J68" s="8">
        <v>20</v>
      </c>
      <c r="K68" s="8"/>
      <c r="L68" s="8">
        <f t="shared" ref="L68:L94" si="6">K68*((100+N68)/100)</f>
        <v>0</v>
      </c>
      <c r="M68" s="8">
        <f t="shared" ref="M68:M94" si="7">J68*K68</f>
        <v>0</v>
      </c>
      <c r="N68" s="8"/>
      <c r="O68" s="8">
        <f t="shared" ref="O68:O94" si="8">J68*L68</f>
        <v>0</v>
      </c>
    </row>
    <row r="69" spans="1:15" s="6" customFormat="1" ht="60" x14ac:dyDescent="0.25">
      <c r="A69" s="3">
        <v>66</v>
      </c>
      <c r="B69" s="3"/>
      <c r="C69" s="3" t="s">
        <v>16</v>
      </c>
      <c r="D69" s="3" t="s">
        <v>85</v>
      </c>
      <c r="E69" s="3"/>
      <c r="F69" s="3"/>
      <c r="G69" s="3"/>
      <c r="H69" s="3" t="s">
        <v>18</v>
      </c>
      <c r="I69" s="3"/>
      <c r="J69" s="8">
        <v>20</v>
      </c>
      <c r="K69" s="8"/>
      <c r="L69" s="8">
        <f t="shared" si="6"/>
        <v>0</v>
      </c>
      <c r="M69" s="8">
        <f t="shared" si="7"/>
        <v>0</v>
      </c>
      <c r="N69" s="8"/>
      <c r="O69" s="8">
        <f t="shared" si="8"/>
        <v>0</v>
      </c>
    </row>
    <row r="70" spans="1:15" s="6" customFormat="1" ht="60" x14ac:dyDescent="0.25">
      <c r="A70" s="3">
        <v>67</v>
      </c>
      <c r="B70" s="3"/>
      <c r="C70" s="3" t="s">
        <v>16</v>
      </c>
      <c r="D70" s="3" t="s">
        <v>86</v>
      </c>
      <c r="E70" s="3"/>
      <c r="F70" s="3"/>
      <c r="G70" s="3"/>
      <c r="H70" s="3" t="s">
        <v>18</v>
      </c>
      <c r="I70" s="3"/>
      <c r="J70" s="8">
        <v>20</v>
      </c>
      <c r="K70" s="8"/>
      <c r="L70" s="8">
        <f t="shared" si="6"/>
        <v>0</v>
      </c>
      <c r="M70" s="8">
        <f t="shared" si="7"/>
        <v>0</v>
      </c>
      <c r="N70" s="8"/>
      <c r="O70" s="8">
        <f t="shared" si="8"/>
        <v>0</v>
      </c>
    </row>
    <row r="71" spans="1:15" s="6" customFormat="1" ht="60" x14ac:dyDescent="0.25">
      <c r="A71" s="3">
        <v>68</v>
      </c>
      <c r="B71" s="3"/>
      <c r="C71" s="3" t="s">
        <v>16</v>
      </c>
      <c r="D71" s="3" t="s">
        <v>87</v>
      </c>
      <c r="E71" s="3"/>
      <c r="F71" s="3"/>
      <c r="G71" s="3"/>
      <c r="H71" s="3" t="s">
        <v>18</v>
      </c>
      <c r="I71" s="3"/>
      <c r="J71" s="8">
        <v>20</v>
      </c>
      <c r="K71" s="8"/>
      <c r="L71" s="8">
        <f t="shared" si="6"/>
        <v>0</v>
      </c>
      <c r="M71" s="8">
        <f t="shared" si="7"/>
        <v>0</v>
      </c>
      <c r="N71" s="8"/>
      <c r="O71" s="8">
        <f t="shared" si="8"/>
        <v>0</v>
      </c>
    </row>
    <row r="72" spans="1:15" s="6" customFormat="1" ht="105" x14ac:dyDescent="0.25">
      <c r="A72" s="3">
        <v>69</v>
      </c>
      <c r="B72" s="3"/>
      <c r="C72" s="3" t="s">
        <v>16</v>
      </c>
      <c r="D72" s="3" t="s">
        <v>88</v>
      </c>
      <c r="E72" s="3"/>
      <c r="F72" s="3"/>
      <c r="G72" s="3"/>
      <c r="H72" s="3" t="s">
        <v>18</v>
      </c>
      <c r="I72" s="3"/>
      <c r="J72" s="8">
        <v>20</v>
      </c>
      <c r="K72" s="8"/>
      <c r="L72" s="8">
        <f t="shared" si="6"/>
        <v>0</v>
      </c>
      <c r="M72" s="8">
        <f t="shared" si="7"/>
        <v>0</v>
      </c>
      <c r="N72" s="8"/>
      <c r="O72" s="8">
        <f t="shared" si="8"/>
        <v>0</v>
      </c>
    </row>
    <row r="73" spans="1:15" s="6" customFormat="1" ht="105" x14ac:dyDescent="0.25">
      <c r="A73" s="3">
        <v>70</v>
      </c>
      <c r="B73" s="3"/>
      <c r="C73" s="3" t="s">
        <v>16</v>
      </c>
      <c r="D73" s="3" t="s">
        <v>89</v>
      </c>
      <c r="E73" s="3"/>
      <c r="F73" s="3"/>
      <c r="G73" s="3"/>
      <c r="H73" s="3" t="s">
        <v>18</v>
      </c>
      <c r="I73" s="3"/>
      <c r="J73" s="8">
        <v>1</v>
      </c>
      <c r="K73" s="8"/>
      <c r="L73" s="8">
        <f t="shared" si="6"/>
        <v>0</v>
      </c>
      <c r="M73" s="8">
        <f t="shared" si="7"/>
        <v>0</v>
      </c>
      <c r="N73" s="8"/>
      <c r="O73" s="8">
        <f t="shared" si="8"/>
        <v>0</v>
      </c>
    </row>
    <row r="74" spans="1:15" s="6" customFormat="1" ht="90" x14ac:dyDescent="0.25">
      <c r="A74" s="3">
        <v>71</v>
      </c>
      <c r="B74" s="3"/>
      <c r="C74" s="3" t="s">
        <v>16</v>
      </c>
      <c r="D74" s="3" t="s">
        <v>90</v>
      </c>
      <c r="E74" s="3"/>
      <c r="F74" s="3"/>
      <c r="G74" s="3"/>
      <c r="H74" s="3" t="s">
        <v>18</v>
      </c>
      <c r="I74" s="3"/>
      <c r="J74" s="8">
        <v>1</v>
      </c>
      <c r="K74" s="8"/>
      <c r="L74" s="8">
        <f t="shared" si="6"/>
        <v>0</v>
      </c>
      <c r="M74" s="8">
        <f t="shared" si="7"/>
        <v>0</v>
      </c>
      <c r="N74" s="8"/>
      <c r="O74" s="8">
        <f t="shared" si="8"/>
        <v>0</v>
      </c>
    </row>
    <row r="75" spans="1:15" s="6" customFormat="1" ht="90" x14ac:dyDescent="0.25">
      <c r="A75" s="3">
        <v>72</v>
      </c>
      <c r="B75" s="3"/>
      <c r="C75" s="3" t="s">
        <v>16</v>
      </c>
      <c r="D75" s="3" t="s">
        <v>91</v>
      </c>
      <c r="E75" s="3"/>
      <c r="F75" s="3"/>
      <c r="G75" s="3"/>
      <c r="H75" s="3" t="s">
        <v>18</v>
      </c>
      <c r="I75" s="3"/>
      <c r="J75" s="8">
        <v>1</v>
      </c>
      <c r="K75" s="8"/>
      <c r="L75" s="8">
        <f t="shared" si="6"/>
        <v>0</v>
      </c>
      <c r="M75" s="8">
        <f t="shared" si="7"/>
        <v>0</v>
      </c>
      <c r="N75" s="8"/>
      <c r="O75" s="8">
        <f t="shared" si="8"/>
        <v>0</v>
      </c>
    </row>
    <row r="76" spans="1:15" s="6" customFormat="1" ht="105" x14ac:dyDescent="0.25">
      <c r="A76" s="3">
        <v>73</v>
      </c>
      <c r="B76" s="3"/>
      <c r="C76" s="3" t="s">
        <v>16</v>
      </c>
      <c r="D76" s="3" t="s">
        <v>92</v>
      </c>
      <c r="E76" s="3"/>
      <c r="F76" s="3"/>
      <c r="G76" s="3"/>
      <c r="H76" s="3" t="s">
        <v>18</v>
      </c>
      <c r="I76" s="3"/>
      <c r="J76" s="8">
        <v>80</v>
      </c>
      <c r="K76" s="8"/>
      <c r="L76" s="8">
        <f t="shared" si="6"/>
        <v>0</v>
      </c>
      <c r="M76" s="8">
        <f t="shared" si="7"/>
        <v>0</v>
      </c>
      <c r="N76" s="8"/>
      <c r="O76" s="8">
        <f t="shared" si="8"/>
        <v>0</v>
      </c>
    </row>
    <row r="77" spans="1:15" s="6" customFormat="1" ht="75" x14ac:dyDescent="0.25">
      <c r="A77" s="3">
        <v>74</v>
      </c>
      <c r="B77" s="3"/>
      <c r="C77" s="3" t="s">
        <v>16</v>
      </c>
      <c r="D77" s="3" t="s">
        <v>93</v>
      </c>
      <c r="E77" s="3"/>
      <c r="F77" s="3"/>
      <c r="G77" s="3"/>
      <c r="H77" s="3" t="s">
        <v>18</v>
      </c>
      <c r="I77" s="3"/>
      <c r="J77" s="8">
        <v>20</v>
      </c>
      <c r="K77" s="8"/>
      <c r="L77" s="8">
        <f t="shared" si="6"/>
        <v>0</v>
      </c>
      <c r="M77" s="8">
        <f t="shared" si="7"/>
        <v>0</v>
      </c>
      <c r="N77" s="8"/>
      <c r="O77" s="8">
        <f t="shared" si="8"/>
        <v>0</v>
      </c>
    </row>
    <row r="78" spans="1:15" s="6" customFormat="1" ht="30" x14ac:dyDescent="0.25">
      <c r="A78" s="3">
        <v>75</v>
      </c>
      <c r="B78" s="3"/>
      <c r="C78" s="3" t="s">
        <v>16</v>
      </c>
      <c r="D78" s="3" t="s">
        <v>94</v>
      </c>
      <c r="E78" s="3"/>
      <c r="F78" s="3"/>
      <c r="G78" s="3"/>
      <c r="H78" s="3" t="s">
        <v>18</v>
      </c>
      <c r="I78" s="3"/>
      <c r="J78" s="8">
        <v>12</v>
      </c>
      <c r="K78" s="8"/>
      <c r="L78" s="8">
        <f t="shared" si="6"/>
        <v>0</v>
      </c>
      <c r="M78" s="8">
        <f t="shared" si="7"/>
        <v>0</v>
      </c>
      <c r="N78" s="8"/>
      <c r="O78" s="8">
        <f t="shared" si="8"/>
        <v>0</v>
      </c>
    </row>
    <row r="79" spans="1:15" s="6" customFormat="1" x14ac:dyDescent="0.25">
      <c r="A79" s="3">
        <v>76</v>
      </c>
      <c r="B79" s="3"/>
      <c r="C79" s="3" t="s">
        <v>16</v>
      </c>
      <c r="D79" s="3" t="s">
        <v>95</v>
      </c>
      <c r="E79" s="3"/>
      <c r="F79" s="3"/>
      <c r="G79" s="3"/>
      <c r="H79" s="3" t="s">
        <v>18</v>
      </c>
      <c r="I79" s="3"/>
      <c r="J79" s="8">
        <v>50</v>
      </c>
      <c r="K79" s="8"/>
      <c r="L79" s="8">
        <f t="shared" si="6"/>
        <v>0</v>
      </c>
      <c r="M79" s="8">
        <f t="shared" si="7"/>
        <v>0</v>
      </c>
      <c r="N79" s="8"/>
      <c r="O79" s="8">
        <f t="shared" si="8"/>
        <v>0</v>
      </c>
    </row>
    <row r="80" spans="1:15" s="6" customFormat="1" ht="30" x14ac:dyDescent="0.25">
      <c r="A80" s="3">
        <v>77</v>
      </c>
      <c r="B80" s="3"/>
      <c r="C80" s="3" t="s">
        <v>16</v>
      </c>
      <c r="D80" s="3" t="s">
        <v>96</v>
      </c>
      <c r="E80" s="3"/>
      <c r="F80" s="3"/>
      <c r="G80" s="3"/>
      <c r="H80" s="3" t="s">
        <v>18</v>
      </c>
      <c r="I80" s="3"/>
      <c r="J80" s="8">
        <v>2</v>
      </c>
      <c r="K80" s="8"/>
      <c r="L80" s="8">
        <f t="shared" si="6"/>
        <v>0</v>
      </c>
      <c r="M80" s="8">
        <f t="shared" si="7"/>
        <v>0</v>
      </c>
      <c r="N80" s="8"/>
      <c r="O80" s="8">
        <f t="shared" si="8"/>
        <v>0</v>
      </c>
    </row>
    <row r="81" spans="1:16" s="6" customFormat="1" x14ac:dyDescent="0.25">
      <c r="A81" s="3">
        <v>78</v>
      </c>
      <c r="B81" s="3"/>
      <c r="C81" s="3" t="s">
        <v>16</v>
      </c>
      <c r="D81" s="3" t="s">
        <v>97</v>
      </c>
      <c r="E81" s="3"/>
      <c r="F81" s="3"/>
      <c r="G81" s="3"/>
      <c r="H81" s="3" t="s">
        <v>18</v>
      </c>
      <c r="I81" s="3"/>
      <c r="J81" s="8">
        <v>2</v>
      </c>
      <c r="K81" s="8"/>
      <c r="L81" s="8">
        <f t="shared" si="6"/>
        <v>0</v>
      </c>
      <c r="M81" s="8">
        <f t="shared" si="7"/>
        <v>0</v>
      </c>
      <c r="N81" s="8"/>
      <c r="O81" s="8">
        <f t="shared" si="8"/>
        <v>0</v>
      </c>
    </row>
    <row r="82" spans="1:16" s="6" customFormat="1" ht="60" x14ac:dyDescent="0.25">
      <c r="A82" s="3">
        <v>79</v>
      </c>
      <c r="B82" s="3"/>
      <c r="C82" s="3" t="s">
        <v>16</v>
      </c>
      <c r="D82" s="3" t="s">
        <v>98</v>
      </c>
      <c r="E82" s="3"/>
      <c r="F82" s="3"/>
      <c r="G82" s="3"/>
      <c r="H82" s="3" t="s">
        <v>18</v>
      </c>
      <c r="I82" s="3"/>
      <c r="J82" s="8">
        <v>2</v>
      </c>
      <c r="K82" s="8"/>
      <c r="L82" s="8">
        <f t="shared" si="6"/>
        <v>0</v>
      </c>
      <c r="M82" s="8">
        <f t="shared" si="7"/>
        <v>0</v>
      </c>
      <c r="N82" s="8"/>
      <c r="O82" s="8">
        <f t="shared" si="8"/>
        <v>0</v>
      </c>
    </row>
    <row r="83" spans="1:16" s="6" customFormat="1" x14ac:dyDescent="0.25">
      <c r="A83" s="3">
        <v>80</v>
      </c>
      <c r="B83" s="3"/>
      <c r="C83" s="3" t="s">
        <v>16</v>
      </c>
      <c r="D83" s="3" t="s">
        <v>99</v>
      </c>
      <c r="E83" s="3"/>
      <c r="F83" s="3"/>
      <c r="G83" s="3"/>
      <c r="H83" s="3" t="s">
        <v>18</v>
      </c>
      <c r="I83" s="3"/>
      <c r="J83" s="8">
        <v>2</v>
      </c>
      <c r="K83" s="8"/>
      <c r="L83" s="8">
        <f t="shared" si="6"/>
        <v>0</v>
      </c>
      <c r="M83" s="8">
        <f t="shared" si="7"/>
        <v>0</v>
      </c>
      <c r="N83" s="8"/>
      <c r="O83" s="8">
        <f t="shared" si="8"/>
        <v>0</v>
      </c>
    </row>
    <row r="84" spans="1:16" s="6" customFormat="1" ht="30" x14ac:dyDescent="0.25">
      <c r="A84" s="3">
        <v>81</v>
      </c>
      <c r="B84" s="3"/>
      <c r="C84" s="3" t="s">
        <v>16</v>
      </c>
      <c r="D84" s="3" t="s">
        <v>100</v>
      </c>
      <c r="E84" s="3"/>
      <c r="F84" s="3"/>
      <c r="G84" s="3"/>
      <c r="H84" s="3" t="s">
        <v>18</v>
      </c>
      <c r="I84" s="3"/>
      <c r="J84" s="8">
        <v>2</v>
      </c>
      <c r="K84" s="8"/>
      <c r="L84" s="8">
        <f t="shared" si="6"/>
        <v>0</v>
      </c>
      <c r="M84" s="8">
        <f t="shared" si="7"/>
        <v>0</v>
      </c>
      <c r="N84" s="8"/>
      <c r="O84" s="8">
        <f t="shared" si="8"/>
        <v>0</v>
      </c>
    </row>
    <row r="85" spans="1:16" s="6" customFormat="1" ht="30" x14ac:dyDescent="0.25">
      <c r="A85" s="3">
        <v>82</v>
      </c>
      <c r="B85" s="3"/>
      <c r="C85" s="3" t="s">
        <v>16</v>
      </c>
      <c r="D85" s="3" t="s">
        <v>101</v>
      </c>
      <c r="E85" s="3"/>
      <c r="F85" s="3"/>
      <c r="G85" s="3"/>
      <c r="H85" s="3" t="s">
        <v>18</v>
      </c>
      <c r="I85" s="3"/>
      <c r="J85" s="8">
        <v>2</v>
      </c>
      <c r="K85" s="8"/>
      <c r="L85" s="8">
        <f t="shared" si="6"/>
        <v>0</v>
      </c>
      <c r="M85" s="8">
        <f t="shared" si="7"/>
        <v>0</v>
      </c>
      <c r="N85" s="8"/>
      <c r="O85" s="8">
        <f t="shared" si="8"/>
        <v>0</v>
      </c>
    </row>
    <row r="86" spans="1:16" s="6" customFormat="1" ht="30" x14ac:dyDescent="0.25">
      <c r="A86" s="3">
        <v>83</v>
      </c>
      <c r="B86" s="3"/>
      <c r="C86" s="3" t="s">
        <v>16</v>
      </c>
      <c r="D86" s="3" t="s">
        <v>102</v>
      </c>
      <c r="E86" s="3"/>
      <c r="F86" s="3"/>
      <c r="G86" s="3"/>
      <c r="H86" s="3" t="s">
        <v>18</v>
      </c>
      <c r="I86" s="3"/>
      <c r="J86" s="8">
        <v>1</v>
      </c>
      <c r="K86" s="8"/>
      <c r="L86" s="8">
        <f t="shared" si="6"/>
        <v>0</v>
      </c>
      <c r="M86" s="8">
        <f t="shared" si="7"/>
        <v>0</v>
      </c>
      <c r="N86" s="8"/>
      <c r="O86" s="8">
        <f t="shared" si="8"/>
        <v>0</v>
      </c>
    </row>
    <row r="87" spans="1:16" s="6" customFormat="1" ht="45" x14ac:dyDescent="0.25">
      <c r="A87" s="3">
        <v>84</v>
      </c>
      <c r="B87" s="3"/>
      <c r="C87" s="3" t="s">
        <v>16</v>
      </c>
      <c r="D87" s="3" t="s">
        <v>103</v>
      </c>
      <c r="E87" s="3"/>
      <c r="F87" s="3"/>
      <c r="G87" s="3"/>
      <c r="H87" s="3" t="s">
        <v>18</v>
      </c>
      <c r="I87" s="3"/>
      <c r="J87" s="8">
        <v>2</v>
      </c>
      <c r="K87" s="8"/>
      <c r="L87" s="8">
        <f t="shared" si="6"/>
        <v>0</v>
      </c>
      <c r="M87" s="8">
        <f t="shared" si="7"/>
        <v>0</v>
      </c>
      <c r="N87" s="8"/>
      <c r="O87" s="8">
        <f t="shared" si="8"/>
        <v>0</v>
      </c>
    </row>
    <row r="88" spans="1:16" s="6" customFormat="1" ht="45" x14ac:dyDescent="0.25">
      <c r="A88" s="3">
        <v>85</v>
      </c>
      <c r="B88" s="3"/>
      <c r="C88" s="3" t="s">
        <v>16</v>
      </c>
      <c r="D88" s="3" t="s">
        <v>104</v>
      </c>
      <c r="E88" s="3"/>
      <c r="F88" s="3"/>
      <c r="G88" s="3"/>
      <c r="H88" s="3" t="s">
        <v>18</v>
      </c>
      <c r="I88" s="3"/>
      <c r="J88" s="8">
        <v>2</v>
      </c>
      <c r="K88" s="8"/>
      <c r="L88" s="8">
        <f t="shared" si="6"/>
        <v>0</v>
      </c>
      <c r="M88" s="8">
        <f t="shared" si="7"/>
        <v>0</v>
      </c>
      <c r="N88" s="8"/>
      <c r="O88" s="8">
        <f t="shared" si="8"/>
        <v>0</v>
      </c>
    </row>
    <row r="89" spans="1:16" s="6" customFormat="1" ht="45" x14ac:dyDescent="0.25">
      <c r="A89" s="3">
        <v>86</v>
      </c>
      <c r="B89" s="3"/>
      <c r="C89" s="3" t="s">
        <v>16</v>
      </c>
      <c r="D89" s="3" t="s">
        <v>105</v>
      </c>
      <c r="E89" s="3"/>
      <c r="F89" s="3"/>
      <c r="G89" s="3"/>
      <c r="H89" s="3" t="s">
        <v>18</v>
      </c>
      <c r="I89" s="3"/>
      <c r="J89" s="8">
        <v>2</v>
      </c>
      <c r="K89" s="8"/>
      <c r="L89" s="8">
        <f t="shared" si="6"/>
        <v>0</v>
      </c>
      <c r="M89" s="8">
        <f t="shared" si="7"/>
        <v>0</v>
      </c>
      <c r="N89" s="8"/>
      <c r="O89" s="8">
        <f t="shared" si="8"/>
        <v>0</v>
      </c>
    </row>
    <row r="90" spans="1:16" s="6" customFormat="1" ht="45" x14ac:dyDescent="0.25">
      <c r="A90" s="3">
        <v>87</v>
      </c>
      <c r="B90" s="3"/>
      <c r="C90" s="3" t="s">
        <v>16</v>
      </c>
      <c r="D90" s="3" t="s">
        <v>106</v>
      </c>
      <c r="E90" s="3"/>
      <c r="F90" s="3"/>
      <c r="G90" s="3"/>
      <c r="H90" s="3" t="s">
        <v>18</v>
      </c>
      <c r="I90" s="3"/>
      <c r="J90" s="8">
        <v>2</v>
      </c>
      <c r="K90" s="8"/>
      <c r="L90" s="8">
        <f t="shared" si="6"/>
        <v>0</v>
      </c>
      <c r="M90" s="8">
        <f t="shared" si="7"/>
        <v>0</v>
      </c>
      <c r="N90" s="8"/>
      <c r="O90" s="8">
        <f t="shared" si="8"/>
        <v>0</v>
      </c>
    </row>
    <row r="91" spans="1:16" s="6" customFormat="1" ht="45" x14ac:dyDescent="0.25">
      <c r="A91" s="3">
        <v>88</v>
      </c>
      <c r="B91" s="3"/>
      <c r="C91" s="3" t="s">
        <v>16</v>
      </c>
      <c r="D91" s="3" t="s">
        <v>107</v>
      </c>
      <c r="E91" s="3"/>
      <c r="F91" s="3"/>
      <c r="G91" s="3"/>
      <c r="H91" s="3" t="s">
        <v>18</v>
      </c>
      <c r="I91" s="3"/>
      <c r="J91" s="8">
        <v>2</v>
      </c>
      <c r="K91" s="8"/>
      <c r="L91" s="8">
        <f t="shared" si="6"/>
        <v>0</v>
      </c>
      <c r="M91" s="8">
        <f t="shared" si="7"/>
        <v>0</v>
      </c>
      <c r="N91" s="8"/>
      <c r="O91" s="8">
        <f t="shared" si="8"/>
        <v>0</v>
      </c>
    </row>
    <row r="92" spans="1:16" s="6" customFormat="1" x14ac:dyDescent="0.25">
      <c r="A92" s="3">
        <v>89</v>
      </c>
      <c r="B92" s="3"/>
      <c r="C92" s="3" t="s">
        <v>16</v>
      </c>
      <c r="D92" s="3" t="s">
        <v>108</v>
      </c>
      <c r="E92" s="3"/>
      <c r="F92" s="3"/>
      <c r="G92" s="3"/>
      <c r="H92" s="3" t="s">
        <v>18</v>
      </c>
      <c r="I92" s="3"/>
      <c r="J92" s="8">
        <v>2</v>
      </c>
      <c r="K92" s="8"/>
      <c r="L92" s="8">
        <f t="shared" si="6"/>
        <v>0</v>
      </c>
      <c r="M92" s="8">
        <f t="shared" si="7"/>
        <v>0</v>
      </c>
      <c r="N92" s="8"/>
      <c r="O92" s="8">
        <f t="shared" si="8"/>
        <v>0</v>
      </c>
    </row>
    <row r="93" spans="1:16" s="6" customFormat="1" x14ac:dyDescent="0.25">
      <c r="A93" s="3">
        <v>90</v>
      </c>
      <c r="B93" s="3"/>
      <c r="C93" s="3" t="s">
        <v>16</v>
      </c>
      <c r="D93" s="3" t="s">
        <v>109</v>
      </c>
      <c r="E93" s="3"/>
      <c r="F93" s="3"/>
      <c r="G93" s="3"/>
      <c r="H93" s="3" t="s">
        <v>18</v>
      </c>
      <c r="I93" s="3"/>
      <c r="J93" s="8">
        <v>2</v>
      </c>
      <c r="K93" s="8"/>
      <c r="L93" s="8">
        <f t="shared" si="6"/>
        <v>0</v>
      </c>
      <c r="M93" s="8">
        <f t="shared" si="7"/>
        <v>0</v>
      </c>
      <c r="N93" s="8"/>
      <c r="O93" s="8">
        <f t="shared" si="8"/>
        <v>0</v>
      </c>
    </row>
    <row r="94" spans="1:16" s="6" customFormat="1" x14ac:dyDescent="0.25">
      <c r="A94" s="3">
        <v>91</v>
      </c>
      <c r="B94" s="3"/>
      <c r="C94" s="3" t="s">
        <v>16</v>
      </c>
      <c r="D94" s="3" t="s">
        <v>110</v>
      </c>
      <c r="E94" s="3"/>
      <c r="F94" s="3"/>
      <c r="G94" s="3"/>
      <c r="H94" s="3" t="s">
        <v>18</v>
      </c>
      <c r="I94" s="3"/>
      <c r="J94" s="8">
        <v>2</v>
      </c>
      <c r="K94" s="8"/>
      <c r="L94" s="8">
        <f t="shared" si="6"/>
        <v>0</v>
      </c>
      <c r="M94" s="8">
        <f t="shared" si="7"/>
        <v>0</v>
      </c>
      <c r="N94" s="8"/>
      <c r="O94" s="8">
        <f t="shared" si="8"/>
        <v>0</v>
      </c>
    </row>
    <row r="95" spans="1:16" x14ac:dyDescent="0.25">
      <c r="I95" t="s">
        <v>111</v>
      </c>
      <c r="J95" s="2"/>
      <c r="K95" s="2"/>
      <c r="L95" s="2"/>
      <c r="M95" s="2">
        <f>SUM(M4:M94)</f>
        <v>0</v>
      </c>
      <c r="N95" s="2"/>
      <c r="O95" s="2">
        <f>SUM(O4:O94)</f>
        <v>0</v>
      </c>
      <c r="P9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Implanty i produkty do zabiegó</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2023-04-24T07:19:35Z</dcterms:created>
  <dcterms:modified xsi:type="dcterms:W3CDTF">2023-04-24T07:13:22Z</dcterms:modified>
  <cp:category/>
</cp:coreProperties>
</file>