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-BAKTER-01\Desktop\przetarg\do przetargu kwiecień 2023\"/>
    </mc:Choice>
  </mc:AlternateContent>
  <xr:revisionPtr revIDLastSave="0" documentId="13_ncr:1_{CF079D8A-FF74-43E0-9E7C-C6F8A50DDCD5}" xr6:coauthVersionLast="47" xr6:coauthVersionMax="47" xr10:uidLastSave="{00000000-0000-0000-0000-000000000000}"/>
  <bookViews>
    <workbookView xWindow="780" yWindow="780" windowWidth="21600" windowHeight="11385" activeTab="1" xr2:uid="{00000000-000D-0000-FFFF-FFFF00000000}"/>
  </bookViews>
  <sheets>
    <sheet name="P1-  DZIERŻAWA APARATU DO BADA" sheetId="1" r:id="rId1"/>
    <sheet name="P1- ODCZYNNIKI DO DIAGNOSTYKI " sheetId="2" r:id="rId2"/>
    <sheet name="P2- ODCZYNNIKI DO BADAŃ IMMUNO" sheetId="3" r:id="rId3"/>
    <sheet name="P2-DZIERŻAWA APARATU DO BADAŃ " sheetId="4" r:id="rId4"/>
    <sheet name="P3-SZYBKIE TESTY KASETKOWE -PA" sheetId="5" r:id="rId5"/>
    <sheet name="Kryteria oceny" sheetId="6" r:id="rId6"/>
  </sheets>
  <calcPr calcId="181029"/>
</workbook>
</file>

<file path=xl/calcChain.xml><?xml version="1.0" encoding="utf-8"?>
<calcChain xmlns="http://schemas.openxmlformats.org/spreadsheetml/2006/main">
  <c r="O21" i="5" l="1"/>
  <c r="M21" i="5"/>
  <c r="L21" i="5"/>
  <c r="O20" i="5"/>
  <c r="M20" i="5"/>
  <c r="L20" i="5"/>
  <c r="O19" i="5"/>
  <c r="M19" i="5"/>
  <c r="L19" i="5"/>
  <c r="O18" i="5"/>
  <c r="M18" i="5"/>
  <c r="L18" i="5"/>
  <c r="O17" i="5"/>
  <c r="M17" i="5"/>
  <c r="L17" i="5"/>
  <c r="O16" i="5"/>
  <c r="M16" i="5"/>
  <c r="L16" i="5"/>
  <c r="O15" i="5"/>
  <c r="M15" i="5"/>
  <c r="L15" i="5"/>
  <c r="O14" i="5"/>
  <c r="M14" i="5"/>
  <c r="L14" i="5"/>
  <c r="O13" i="5"/>
  <c r="M13" i="5"/>
  <c r="L13" i="5"/>
  <c r="O12" i="5"/>
  <c r="M12" i="5"/>
  <c r="L12" i="5"/>
  <c r="O11" i="5"/>
  <c r="M11" i="5"/>
  <c r="L11" i="5"/>
  <c r="O10" i="5"/>
  <c r="M10" i="5"/>
  <c r="L10" i="5"/>
  <c r="O9" i="5"/>
  <c r="M9" i="5"/>
  <c r="L9" i="5"/>
  <c r="O8" i="5"/>
  <c r="M8" i="5"/>
  <c r="L8" i="5"/>
  <c r="O7" i="5"/>
  <c r="O22" i="5" s="1"/>
  <c r="M7" i="5"/>
  <c r="L7" i="5"/>
  <c r="O6" i="5"/>
  <c r="M6" i="5"/>
  <c r="L6" i="5"/>
  <c r="O5" i="5"/>
  <c r="M5" i="5"/>
  <c r="L5" i="5"/>
  <c r="O4" i="5"/>
  <c r="M4" i="5"/>
  <c r="M22" i="5" s="1"/>
  <c r="L4" i="5"/>
  <c r="O5" i="4"/>
  <c r="M5" i="4"/>
  <c r="O4" i="4"/>
  <c r="M4" i="4"/>
  <c r="L4" i="4"/>
  <c r="O50" i="3"/>
  <c r="M50" i="3"/>
  <c r="L50" i="3"/>
  <c r="O49" i="3"/>
  <c r="M49" i="3"/>
  <c r="L49" i="3"/>
  <c r="O48" i="3"/>
  <c r="M48" i="3"/>
  <c r="L48" i="3"/>
  <c r="O47" i="3"/>
  <c r="M47" i="3"/>
  <c r="L47" i="3"/>
  <c r="O46" i="3"/>
  <c r="M46" i="3"/>
  <c r="L46" i="3"/>
  <c r="O45" i="3"/>
  <c r="M45" i="3"/>
  <c r="L45" i="3"/>
  <c r="O44" i="3"/>
  <c r="M44" i="3"/>
  <c r="L44" i="3"/>
  <c r="O43" i="3"/>
  <c r="M43" i="3"/>
  <c r="L43" i="3"/>
  <c r="O42" i="3"/>
  <c r="M42" i="3"/>
  <c r="L42" i="3"/>
  <c r="O41" i="3"/>
  <c r="M41" i="3"/>
  <c r="L41" i="3"/>
  <c r="O40" i="3"/>
  <c r="M40" i="3"/>
  <c r="L40" i="3"/>
  <c r="O39" i="3"/>
  <c r="M39" i="3"/>
  <c r="L39" i="3"/>
  <c r="O38" i="3"/>
  <c r="M38" i="3"/>
  <c r="L38" i="3"/>
  <c r="O37" i="3"/>
  <c r="M37" i="3"/>
  <c r="L37" i="3"/>
  <c r="O36" i="3"/>
  <c r="M36" i="3"/>
  <c r="L36" i="3"/>
  <c r="O35" i="3"/>
  <c r="M35" i="3"/>
  <c r="L35" i="3"/>
  <c r="O34" i="3"/>
  <c r="M34" i="3"/>
  <c r="L34" i="3"/>
  <c r="O33" i="3"/>
  <c r="M33" i="3"/>
  <c r="L33" i="3"/>
  <c r="O32" i="3"/>
  <c r="M32" i="3"/>
  <c r="L32" i="3"/>
  <c r="O31" i="3"/>
  <c r="M31" i="3"/>
  <c r="L31" i="3"/>
  <c r="O30" i="3"/>
  <c r="M30" i="3"/>
  <c r="L30" i="3"/>
  <c r="O29" i="3"/>
  <c r="M29" i="3"/>
  <c r="L29" i="3"/>
  <c r="O28" i="3"/>
  <c r="M28" i="3"/>
  <c r="L28" i="3"/>
  <c r="O27" i="3"/>
  <c r="M27" i="3"/>
  <c r="L27" i="3"/>
  <c r="O26" i="3"/>
  <c r="M26" i="3"/>
  <c r="L26" i="3"/>
  <c r="O25" i="3"/>
  <c r="M25" i="3"/>
  <c r="L25" i="3"/>
  <c r="O24" i="3"/>
  <c r="M24" i="3"/>
  <c r="L24" i="3"/>
  <c r="O23" i="3"/>
  <c r="M23" i="3"/>
  <c r="L23" i="3"/>
  <c r="O22" i="3"/>
  <c r="M22" i="3"/>
  <c r="L22" i="3"/>
  <c r="O21" i="3"/>
  <c r="M21" i="3"/>
  <c r="L21" i="3"/>
  <c r="O20" i="3"/>
  <c r="M20" i="3"/>
  <c r="L20" i="3"/>
  <c r="O19" i="3"/>
  <c r="M19" i="3"/>
  <c r="L19" i="3"/>
  <c r="O18" i="3"/>
  <c r="M18" i="3"/>
  <c r="L18" i="3"/>
  <c r="O17" i="3"/>
  <c r="M17" i="3"/>
  <c r="L17" i="3"/>
  <c r="O16" i="3"/>
  <c r="M16" i="3"/>
  <c r="L16" i="3"/>
  <c r="O15" i="3"/>
  <c r="M15" i="3"/>
  <c r="L15" i="3"/>
  <c r="O14" i="3"/>
  <c r="M14" i="3"/>
  <c r="L14" i="3"/>
  <c r="O13" i="3"/>
  <c r="M13" i="3"/>
  <c r="L13" i="3"/>
  <c r="O12" i="3"/>
  <c r="M12" i="3"/>
  <c r="L12" i="3"/>
  <c r="O11" i="3"/>
  <c r="M11" i="3"/>
  <c r="L11" i="3"/>
  <c r="O10" i="3"/>
  <c r="M10" i="3"/>
  <c r="L10" i="3"/>
  <c r="O9" i="3"/>
  <c r="M9" i="3"/>
  <c r="L9" i="3"/>
  <c r="O8" i="3"/>
  <c r="M8" i="3"/>
  <c r="L8" i="3"/>
  <c r="O7" i="3"/>
  <c r="M7" i="3"/>
  <c r="L7" i="3"/>
  <c r="O6" i="3"/>
  <c r="M6" i="3"/>
  <c r="L6" i="3"/>
  <c r="O5" i="3"/>
  <c r="M5" i="3"/>
  <c r="L5" i="3"/>
  <c r="O4" i="3"/>
  <c r="O51" i="3" s="1"/>
  <c r="M4" i="3"/>
  <c r="L4" i="3"/>
  <c r="O45" i="2"/>
  <c r="M45" i="2"/>
  <c r="O44" i="2"/>
  <c r="M44" i="2"/>
  <c r="L44" i="2"/>
  <c r="O43" i="2"/>
  <c r="M43" i="2"/>
  <c r="L43" i="2"/>
  <c r="O42" i="2"/>
  <c r="M42" i="2"/>
  <c r="L42" i="2"/>
  <c r="O41" i="2"/>
  <c r="M41" i="2"/>
  <c r="L41" i="2"/>
  <c r="O40" i="2"/>
  <c r="M40" i="2"/>
  <c r="L40" i="2"/>
  <c r="O39" i="2"/>
  <c r="M39" i="2"/>
  <c r="L39" i="2"/>
  <c r="O38" i="2"/>
  <c r="M38" i="2"/>
  <c r="L38" i="2"/>
  <c r="O37" i="2"/>
  <c r="M37" i="2"/>
  <c r="L37" i="2"/>
  <c r="O36" i="2"/>
  <c r="M36" i="2"/>
  <c r="L36" i="2"/>
  <c r="O35" i="2"/>
  <c r="M35" i="2"/>
  <c r="L35" i="2"/>
  <c r="O34" i="2"/>
  <c r="M34" i="2"/>
  <c r="L34" i="2"/>
  <c r="O33" i="2"/>
  <c r="M33" i="2"/>
  <c r="L33" i="2"/>
  <c r="O32" i="2"/>
  <c r="M32" i="2"/>
  <c r="L32" i="2"/>
  <c r="O31" i="2"/>
  <c r="M31" i="2"/>
  <c r="L31" i="2"/>
  <c r="O30" i="2"/>
  <c r="M30" i="2"/>
  <c r="L30" i="2"/>
  <c r="O29" i="2"/>
  <c r="M29" i="2"/>
  <c r="L29" i="2"/>
  <c r="O28" i="2"/>
  <c r="M28" i="2"/>
  <c r="L28" i="2"/>
  <c r="O27" i="2"/>
  <c r="M27" i="2"/>
  <c r="L27" i="2"/>
  <c r="O26" i="2"/>
  <c r="M26" i="2"/>
  <c r="L26" i="2"/>
  <c r="O25" i="2"/>
  <c r="M25" i="2"/>
  <c r="L25" i="2"/>
  <c r="O24" i="2"/>
  <c r="M24" i="2"/>
  <c r="L24" i="2"/>
  <c r="O23" i="2"/>
  <c r="M23" i="2"/>
  <c r="L23" i="2"/>
  <c r="O22" i="2"/>
  <c r="M22" i="2"/>
  <c r="L22" i="2"/>
  <c r="O21" i="2"/>
  <c r="M21" i="2"/>
  <c r="L21" i="2"/>
  <c r="O20" i="2"/>
  <c r="M20" i="2"/>
  <c r="L20" i="2"/>
  <c r="O19" i="2"/>
  <c r="M19" i="2"/>
  <c r="L19" i="2"/>
  <c r="O18" i="2"/>
  <c r="M18" i="2"/>
  <c r="L18" i="2"/>
  <c r="O17" i="2"/>
  <c r="M17" i="2"/>
  <c r="L17" i="2"/>
  <c r="O16" i="2"/>
  <c r="M16" i="2"/>
  <c r="L16" i="2"/>
  <c r="O15" i="2"/>
  <c r="M15" i="2"/>
  <c r="L15" i="2"/>
  <c r="O14" i="2"/>
  <c r="M14" i="2"/>
  <c r="L14" i="2"/>
  <c r="O13" i="2"/>
  <c r="M13" i="2"/>
  <c r="L13" i="2"/>
  <c r="O12" i="2"/>
  <c r="M12" i="2"/>
  <c r="L12" i="2"/>
  <c r="O11" i="2"/>
  <c r="M11" i="2"/>
  <c r="L11" i="2"/>
  <c r="O10" i="2"/>
  <c r="M10" i="2"/>
  <c r="L10" i="2"/>
  <c r="O9" i="2"/>
  <c r="M9" i="2"/>
  <c r="L9" i="2"/>
  <c r="O8" i="2"/>
  <c r="M8" i="2"/>
  <c r="L8" i="2"/>
  <c r="O7" i="2"/>
  <c r="M7" i="2"/>
  <c r="L7" i="2"/>
  <c r="O6" i="2"/>
  <c r="M6" i="2"/>
  <c r="L6" i="2"/>
  <c r="O5" i="2"/>
  <c r="M5" i="2"/>
  <c r="L5" i="2"/>
  <c r="O4" i="2"/>
  <c r="M4" i="2"/>
  <c r="L4" i="2"/>
  <c r="O5" i="1"/>
  <c r="M5" i="1"/>
  <c r="O4" i="1"/>
  <c r="M4" i="1"/>
  <c r="L4" i="1"/>
  <c r="M51" i="3" l="1"/>
</calcChain>
</file>

<file path=xl/sharedStrings.xml><?xml version="1.0" encoding="utf-8"?>
<sst xmlns="http://schemas.openxmlformats.org/spreadsheetml/2006/main" count="415" uniqueCount="98">
  <si>
    <t>P1-  DZIERŻAWA APARATU DO BADAŃ CHORÓB ZAKAŹNYCH I AUTOIMMNULOGICZNYCH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</si>
  <si>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</si>
  <si>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</si>
  <si>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</si>
  <si>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</si>
  <si>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</si>
  <si>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</si>
  <si>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</si>
  <si>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</si>
  <si>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</si>
  <si>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</si>
  <si>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</si>
  <si>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</si>
  <si>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</si>
  <si>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</si>
  <si>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</si>
  <si>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402.01.06.02</t>
  </si>
  <si>
    <t>DZIERŻAWA APARATU DO BADAŃ CHORÓB ZAKAŹNYCH I AUTOIMMUNOLOGICZNYCH</t>
  </si>
  <si>
    <t>szt.</t>
  </si>
  <si>
    <t>Razem</t>
  </si>
  <si>
    <t>P1- ODCZYNNIKI DO DIAGNOSTYKI CHORÓB ZAKAŹNYCH I AUTOIMMUNOLOGICZNYCH - PAKIET NIEPODZIELNY</t>
  </si>
  <si>
    <t>312_03_08</t>
  </si>
  <si>
    <t>anti CCP</t>
  </si>
  <si>
    <t>anti dsDNA screen</t>
  </si>
  <si>
    <t>anti Cardiolipin IgG</t>
  </si>
  <si>
    <t>anti Cardiolipin IgM</t>
  </si>
  <si>
    <t>anti MPO (pANCA)</t>
  </si>
  <si>
    <t>anti PR3hs (cANCA)</t>
  </si>
  <si>
    <t>anti tTransglutam. IgA</t>
  </si>
  <si>
    <t>anti tTransglutam. IgG</t>
  </si>
  <si>
    <t>anti EBV (VCA) IgM</t>
  </si>
  <si>
    <t>anti M. pneum. IgG</t>
  </si>
  <si>
    <t>anti M. pneum. IgM</t>
  </si>
  <si>
    <t>anti Chlamydia pneumoniae IgA</t>
  </si>
  <si>
    <t>anti Chlamydia pneumoniae IgG</t>
  </si>
  <si>
    <t>anti Chlamydia pneumoniae IgM</t>
  </si>
  <si>
    <t>anti B2 Glycopr. I IgG</t>
  </si>
  <si>
    <t>anti B2 Glycopr. I IgM</t>
  </si>
  <si>
    <t>ANA Screen</t>
  </si>
  <si>
    <t>Rheumatoid Factor IgM</t>
  </si>
  <si>
    <t>AMA – M2</t>
  </si>
  <si>
    <t>anti- DGP IgA</t>
  </si>
  <si>
    <t>anti- DGP IgG</t>
  </si>
  <si>
    <t>anti LKM 1</t>
  </si>
  <si>
    <t>anti Ch. trach. IgA</t>
  </si>
  <si>
    <t>anti Ch. trach. IgM</t>
  </si>
  <si>
    <t>anti Phospholip. Scr. IgG</t>
  </si>
  <si>
    <t>anti Phospholip. Scr. IgM</t>
  </si>
  <si>
    <t>anti-Measles Virus IgM</t>
  </si>
  <si>
    <t>anti-Measles Virus IgG</t>
  </si>
  <si>
    <t>Calprotecin i akcesoria niezbędne do wykonania badania</t>
  </si>
  <si>
    <t>Borelioza IgG</t>
  </si>
  <si>
    <t>Borelioza IgG w PMR</t>
  </si>
  <si>
    <t>Borelioza IgM</t>
  </si>
  <si>
    <t>Borelioza IgM w PMR</t>
  </si>
  <si>
    <t>Bordetella pertusis Toxin IgA</t>
  </si>
  <si>
    <t>Bordetella pertusis Toxin IgG</t>
  </si>
  <si>
    <t>Materiały zużywalne</t>
  </si>
  <si>
    <t>P2- ODCZYNNIKI DO BADAŃ IMMUNOCHEMICZNYCH - PAKIET NIEPODZIELNY</t>
  </si>
  <si>
    <t>Syphilis</t>
  </si>
  <si>
    <t>Anty-HBe</t>
  </si>
  <si>
    <t>HBe Antygen</t>
  </si>
  <si>
    <t>Toxo IgG Awidność</t>
  </si>
  <si>
    <t>Toxo IgG</t>
  </si>
  <si>
    <t>Toxo IgM</t>
  </si>
  <si>
    <t>Rubella IgM</t>
  </si>
  <si>
    <t>Rubella IgG</t>
  </si>
  <si>
    <t>HIV</t>
  </si>
  <si>
    <t>Anti-HBs</t>
  </si>
  <si>
    <t>HBsAg</t>
  </si>
  <si>
    <t>CMV IgM</t>
  </si>
  <si>
    <t>CMV IgG</t>
  </si>
  <si>
    <t>Anty-HBc</t>
  </si>
  <si>
    <t>Anti -HCV</t>
  </si>
  <si>
    <t>P2-DZIERŻAWA APARATU DO BADAŃ IMMUNOCHEMICZNYCH</t>
  </si>
  <si>
    <t>DZIERŻAWA APARATU DO BADAŃ IMMUNOCHEMICZNYCH</t>
  </si>
  <si>
    <t>P3-SZYBKIE TESTY KASETKOWE -PAKIET NIEPODZIELNY</t>
  </si>
  <si>
    <t>Test kasetkowy do wykrywania antygenów Rota, Adenowirusów  (indywidualnie pakowany), czułość  &gt;99%, swoistość &gt;99%, z kontrolą pozytywną i niezbędnymi akcesoriami do wykonania testu</t>
  </si>
  <si>
    <t>Test kasetkowy do wykrywania antygenów: Rota, Adeno, Astro, Norowirusów (indywidualnie pakowane) czułość&gt;94%, swoistość&gt; 98%, z kontrolą pozytywną I niezbędnymi akcesoriami do wykonania testu</t>
  </si>
  <si>
    <t>Test kasetkowy do wykrywania Toksyny A / B Clostridium difficile z kału, czułość 100 %, swoistość &gt;91%, z akcesoriami niezbędnymi do wykonania testu z kontrolą pozytywną</t>
  </si>
  <si>
    <t>Test kasetkowy do wykrywania GDH (dehydrogenaza glutaminianowa) Clostridium difficile w kale, czułość testu 100%, swoistość &gt;98% względem real time PCR i niezbędnymi akcesoriami do wykonania testu zkontrolą pozytywną</t>
  </si>
  <si>
    <t>Test kasetkowy do wykrywania antygenu Influenza A I B,  RSV, Adenowirusów z popłuczyn, wymazów i aspiratów  z nosa, czułość &gt; 95%, swoistość &gt;99% z kontrolą pozytywną i niezbędnymi akcesoriami do wykonania testu</t>
  </si>
  <si>
    <t>Test kasetkowy do wykrywania antygenu RSV, Adenowirusów z popłuczyn, wymazów i aspiratów  z nosa, czułość &gt; 95%, swoistość &gt;99% z kontrolą pozytywną i niezbędnymi akcesoriami do wykonania testu</t>
  </si>
  <si>
    <t>Test kasetkowy do wykrywania antygenu Campylobacter jejuni/coli, czułość &gt;98%, swoistość &gt; 98% względem hodowli i niezbędnymi akcesoriami do wykoniania testu zkontrolą pozytywną</t>
  </si>
  <si>
    <t>Test kasetkowy do wykrywania Influenza A i B, czułość &gt; 99%, swoistość &gt;99% z kontrolą pozytywną</t>
  </si>
  <si>
    <t>test wykrywający SARS-CoV-2 w wymazie z nosogardzieli, metoda kasetkowa immunochromatograficzna, w zestawie wymazówki kłaczkowe, kontrola (+) i (-), czułość względem PCR: min. 93%, swoistość min. 94%, czułość dla CT &lt;33 min.98%; możliwość odczytu po 15 min;</t>
  </si>
  <si>
    <t>Test kasetkowy do oznaczania antygenu Streptococcus pyogenes w wymazach z gardła, z kontrolą pozytywną, czułość &gt;99%, swoistość &gt;99% i niezbędnymi akcesoriami do wykonania testu</t>
  </si>
  <si>
    <t>Test kasetkowy do wykrywania antygenu H. pylori w próbkach kału, z kontrolą pozytywną, czułość &gt; 94% swoistość &gt;99% i niezbędnymi akcesoriami do wykonania testu</t>
  </si>
  <si>
    <t>Test kasetkowy do wykrywania E.coli O157 + Verotoksyną 1+2, czułość. 99%, swoistość. 85 %, z kontrolą pozytywną i niezbędnymi akcesoriami do wykonania testu</t>
  </si>
  <si>
    <t>Test kasetkowy do wykrywania Calprotektyny 50 + 200, czułość 94%, swoistość 93% i niezbędnymi akcesoriami do wykonania testu</t>
  </si>
  <si>
    <t>Test kasetkowy do wykrywania antygenu Norowirusa (genotyp GI GII) w próbkach kału, czułość &gt;92%, swoistość &gt;98% względem real time PCR , z kontrolą i niezbędnymi akcesoriami do wykonania testu</t>
  </si>
  <si>
    <t>Test kasetkowy do wykrywania Yersinia O:3 / O:9  , czułość  &gt;99%, swoistość &gt;99% z kontrolą pozytywną i niezbędnymi akcesoriami do wykonania testu</t>
  </si>
  <si>
    <t>Test kasetkowy do wykrywania antygenu SARS-CoV-2, Influenza A, Influenza B i RSV z popłuczyn, wymazów i aspiratów  z nosa, czułość &gt; 95%, swoistość &gt;99% z kontrolą pozytywną i niezbędnymi akcesoriami do wykonania testu</t>
  </si>
  <si>
    <t>Test kasetkowy do wykrywania p/c VCA, IgG i IgM p/c IgG EBNA i p/c heterofilnych i niezbędnymi akcesoriami do wykonania testu</t>
  </si>
  <si>
    <t>Test kasetkowy do wykrywania antygenu Chlamydia trachomatis z wymazu z szyjki, cewki, moczu i niezbędnymi akcesoriami do wykonania testu</t>
  </si>
  <si>
    <t>m-cy</t>
  </si>
  <si>
    <t>Ilości badań</t>
  </si>
  <si>
    <t>Uwaga: W kolumnie 16 Zamawiający określił przewidywaną ilość badań, na którą należy oszacować oferowane materiały.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</si>
</sst>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2" fillId="2" borderId="3" xfId="0" applyFont="1" applyFill="1" applyBorder="1" applyAlignment="1">
      <alignment horizontal="centerContinuous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horizontal="centerContinuous" wrapText="1"/>
    </xf>
    <xf numFmtId="164" fontId="0" fillId="0" borderId="3" xfId="0" applyNumberFormat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4" fillId="0" borderId="0" xfId="0" applyFont="1"/>
    <xf numFmtId="164" fontId="4" fillId="0" borderId="1" xfId="0" applyNumberFormat="1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workbookViewId="0">
      <selection activeCell="G25" sqref="G2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45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95</v>
      </c>
      <c r="I4" s="3"/>
      <c r="J4" s="8">
        <v>48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8"/>
  <sheetViews>
    <sheetView tabSelected="1" topLeftCell="C10" zoomScale="80" zoomScaleNormal="80" workbookViewId="0">
      <selection activeCell="P35" sqref="P3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  <col min="16" max="16" width="14.7109375" customWidth="1"/>
  </cols>
  <sheetData>
    <row r="1" spans="1:16" ht="18.75" x14ac:dyDescent="0.3">
      <c r="F1" s="1" t="s">
        <v>20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9" t="s">
        <v>15</v>
      </c>
      <c r="P2" s="14" t="s">
        <v>96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11">
        <v>15</v>
      </c>
      <c r="P3" s="13">
        <v>16</v>
      </c>
    </row>
    <row r="4" spans="1:16" s="6" customFormat="1" x14ac:dyDescent="0.25">
      <c r="A4" s="3">
        <v>2</v>
      </c>
      <c r="B4" s="3"/>
      <c r="C4" s="3" t="s">
        <v>21</v>
      </c>
      <c r="D4" s="3" t="s">
        <v>22</v>
      </c>
      <c r="E4" s="3"/>
      <c r="F4" s="3"/>
      <c r="G4" s="3"/>
      <c r="H4" s="3" t="s">
        <v>18</v>
      </c>
      <c r="I4" s="3"/>
      <c r="J4" s="8"/>
      <c r="K4" s="8"/>
      <c r="L4" s="8">
        <f t="shared" ref="L4:L44" si="0">K4*((100+N4)/100)</f>
        <v>0</v>
      </c>
      <c r="M4" s="8">
        <f t="shared" ref="M4:M44" si="1">J4*K4</f>
        <v>0</v>
      </c>
      <c r="N4" s="8"/>
      <c r="O4" s="12">
        <f t="shared" ref="O4:O44" si="2">J4*L4</f>
        <v>0</v>
      </c>
      <c r="P4" s="8">
        <v>2016</v>
      </c>
    </row>
    <row r="5" spans="1:16" s="6" customFormat="1" x14ac:dyDescent="0.25">
      <c r="A5" s="3">
        <v>3</v>
      </c>
      <c r="B5" s="3"/>
      <c r="C5" s="3" t="s">
        <v>21</v>
      </c>
      <c r="D5" s="3" t="s">
        <v>23</v>
      </c>
      <c r="E5" s="3"/>
      <c r="F5" s="3"/>
      <c r="G5" s="3"/>
      <c r="H5" s="3" t="s">
        <v>18</v>
      </c>
      <c r="I5" s="3"/>
      <c r="J5" s="8"/>
      <c r="K5" s="8"/>
      <c r="L5" s="8">
        <f t="shared" si="0"/>
        <v>0</v>
      </c>
      <c r="M5" s="8">
        <f t="shared" si="1"/>
        <v>0</v>
      </c>
      <c r="N5" s="8"/>
      <c r="O5" s="12">
        <f t="shared" si="2"/>
        <v>0</v>
      </c>
      <c r="P5" s="8">
        <v>2016</v>
      </c>
    </row>
    <row r="6" spans="1:16" s="6" customFormat="1" x14ac:dyDescent="0.25">
      <c r="A6" s="3">
        <v>4</v>
      </c>
      <c r="B6" s="3"/>
      <c r="C6" s="3" t="s">
        <v>21</v>
      </c>
      <c r="D6" s="3" t="s">
        <v>24</v>
      </c>
      <c r="E6" s="3"/>
      <c r="F6" s="3"/>
      <c r="G6" s="3"/>
      <c r="H6" s="3" t="s">
        <v>18</v>
      </c>
      <c r="I6" s="3"/>
      <c r="J6" s="8"/>
      <c r="K6" s="8"/>
      <c r="L6" s="8">
        <f t="shared" si="0"/>
        <v>0</v>
      </c>
      <c r="M6" s="8">
        <f t="shared" si="1"/>
        <v>0</v>
      </c>
      <c r="N6" s="8"/>
      <c r="O6" s="12">
        <f t="shared" si="2"/>
        <v>0</v>
      </c>
      <c r="P6" s="8">
        <v>1512</v>
      </c>
    </row>
    <row r="7" spans="1:16" s="6" customFormat="1" x14ac:dyDescent="0.25">
      <c r="A7" s="3">
        <v>5</v>
      </c>
      <c r="B7" s="3"/>
      <c r="C7" s="3" t="s">
        <v>21</v>
      </c>
      <c r="D7" s="3" t="s">
        <v>25</v>
      </c>
      <c r="E7" s="3"/>
      <c r="F7" s="3"/>
      <c r="G7" s="3"/>
      <c r="H7" s="3" t="s">
        <v>18</v>
      </c>
      <c r="I7" s="3"/>
      <c r="J7" s="8"/>
      <c r="K7" s="8"/>
      <c r="L7" s="8">
        <f t="shared" si="0"/>
        <v>0</v>
      </c>
      <c r="M7" s="8">
        <f t="shared" si="1"/>
        <v>0</v>
      </c>
      <c r="N7" s="8"/>
      <c r="O7" s="12">
        <f t="shared" si="2"/>
        <v>0</v>
      </c>
      <c r="P7" s="8">
        <v>1512</v>
      </c>
    </row>
    <row r="8" spans="1:16" s="6" customFormat="1" x14ac:dyDescent="0.25">
      <c r="A8" s="3">
        <v>6</v>
      </c>
      <c r="B8" s="3"/>
      <c r="C8" s="3" t="s">
        <v>21</v>
      </c>
      <c r="D8" s="3" t="s">
        <v>26</v>
      </c>
      <c r="E8" s="3"/>
      <c r="F8" s="3"/>
      <c r="G8" s="3"/>
      <c r="H8" s="3" t="s">
        <v>18</v>
      </c>
      <c r="I8" s="3"/>
      <c r="J8" s="8"/>
      <c r="K8" s="8"/>
      <c r="L8" s="8">
        <f t="shared" si="0"/>
        <v>0</v>
      </c>
      <c r="M8" s="8">
        <f t="shared" si="1"/>
        <v>0</v>
      </c>
      <c r="N8" s="8"/>
      <c r="O8" s="12">
        <f t="shared" si="2"/>
        <v>0</v>
      </c>
      <c r="P8" s="8">
        <v>1512</v>
      </c>
    </row>
    <row r="9" spans="1:16" s="6" customFormat="1" x14ac:dyDescent="0.25">
      <c r="A9" s="3">
        <v>7</v>
      </c>
      <c r="B9" s="3"/>
      <c r="C9" s="3" t="s">
        <v>21</v>
      </c>
      <c r="D9" s="3" t="s">
        <v>27</v>
      </c>
      <c r="E9" s="3"/>
      <c r="F9" s="3"/>
      <c r="G9" s="3"/>
      <c r="H9" s="3" t="s">
        <v>18</v>
      </c>
      <c r="I9" s="3"/>
      <c r="J9" s="8"/>
      <c r="K9" s="8"/>
      <c r="L9" s="8">
        <f t="shared" si="0"/>
        <v>0</v>
      </c>
      <c r="M9" s="8">
        <f t="shared" si="1"/>
        <v>0</v>
      </c>
      <c r="N9" s="8"/>
      <c r="O9" s="12">
        <f t="shared" si="2"/>
        <v>0</v>
      </c>
      <c r="P9" s="8">
        <v>1512</v>
      </c>
    </row>
    <row r="10" spans="1:16" s="6" customFormat="1" x14ac:dyDescent="0.25">
      <c r="A10" s="3">
        <v>8</v>
      </c>
      <c r="B10" s="3"/>
      <c r="C10" s="3" t="s">
        <v>21</v>
      </c>
      <c r="D10" s="3" t="s">
        <v>28</v>
      </c>
      <c r="E10" s="3"/>
      <c r="F10" s="3"/>
      <c r="G10" s="3"/>
      <c r="H10" s="3" t="s">
        <v>18</v>
      </c>
      <c r="I10" s="3"/>
      <c r="J10" s="8"/>
      <c r="K10" s="8"/>
      <c r="L10" s="8">
        <f t="shared" si="0"/>
        <v>0</v>
      </c>
      <c r="M10" s="8">
        <f t="shared" si="1"/>
        <v>0</v>
      </c>
      <c r="N10" s="8"/>
      <c r="O10" s="12">
        <f t="shared" si="2"/>
        <v>0</v>
      </c>
      <c r="P10" s="8">
        <v>1512</v>
      </c>
    </row>
    <row r="11" spans="1:16" s="6" customFormat="1" x14ac:dyDescent="0.25">
      <c r="A11" s="3">
        <v>9</v>
      </c>
      <c r="B11" s="3"/>
      <c r="C11" s="3" t="s">
        <v>21</v>
      </c>
      <c r="D11" s="3" t="s">
        <v>29</v>
      </c>
      <c r="E11" s="3"/>
      <c r="F11" s="3"/>
      <c r="G11" s="3"/>
      <c r="H11" s="3" t="s">
        <v>18</v>
      </c>
      <c r="I11" s="3"/>
      <c r="J11" s="8"/>
      <c r="K11" s="8"/>
      <c r="L11" s="8">
        <f t="shared" si="0"/>
        <v>0</v>
      </c>
      <c r="M11" s="8">
        <f t="shared" si="1"/>
        <v>0</v>
      </c>
      <c r="N11" s="8"/>
      <c r="O11" s="12">
        <f t="shared" si="2"/>
        <v>0</v>
      </c>
      <c r="P11" s="8">
        <v>216</v>
      </c>
    </row>
    <row r="12" spans="1:16" s="6" customFormat="1" x14ac:dyDescent="0.25">
      <c r="A12" s="3">
        <v>10</v>
      </c>
      <c r="B12" s="3"/>
      <c r="C12" s="3" t="s">
        <v>21</v>
      </c>
      <c r="D12" s="3" t="s">
        <v>30</v>
      </c>
      <c r="E12" s="3"/>
      <c r="F12" s="3"/>
      <c r="G12" s="3"/>
      <c r="H12" s="3" t="s">
        <v>18</v>
      </c>
      <c r="I12" s="3"/>
      <c r="J12" s="8"/>
      <c r="K12" s="8"/>
      <c r="L12" s="8">
        <f t="shared" si="0"/>
        <v>0</v>
      </c>
      <c r="M12" s="8">
        <f t="shared" si="1"/>
        <v>0</v>
      </c>
      <c r="N12" s="8"/>
      <c r="O12" s="12">
        <f t="shared" si="2"/>
        <v>0</v>
      </c>
      <c r="P12" s="8">
        <v>1200</v>
      </c>
    </row>
    <row r="13" spans="1:16" s="6" customFormat="1" x14ac:dyDescent="0.25">
      <c r="A13" s="3">
        <v>11</v>
      </c>
      <c r="B13" s="3"/>
      <c r="C13" s="3" t="s">
        <v>21</v>
      </c>
      <c r="D13" s="3" t="s">
        <v>31</v>
      </c>
      <c r="E13" s="3"/>
      <c r="F13" s="3"/>
      <c r="G13" s="3"/>
      <c r="H13" s="3" t="s">
        <v>18</v>
      </c>
      <c r="I13" s="3"/>
      <c r="J13" s="8"/>
      <c r="K13" s="8"/>
      <c r="L13" s="8">
        <f t="shared" si="0"/>
        <v>0</v>
      </c>
      <c r="M13" s="8">
        <f t="shared" si="1"/>
        <v>0</v>
      </c>
      <c r="N13" s="8"/>
      <c r="O13" s="12">
        <f t="shared" si="2"/>
        <v>0</v>
      </c>
      <c r="P13" s="8">
        <v>408</v>
      </c>
    </row>
    <row r="14" spans="1:16" s="6" customFormat="1" x14ac:dyDescent="0.25">
      <c r="A14" s="3">
        <v>12</v>
      </c>
      <c r="B14" s="3"/>
      <c r="C14" s="3" t="s">
        <v>21</v>
      </c>
      <c r="D14" s="3" t="s">
        <v>32</v>
      </c>
      <c r="E14" s="3"/>
      <c r="F14" s="3"/>
      <c r="G14" s="3"/>
      <c r="H14" s="3" t="s">
        <v>18</v>
      </c>
      <c r="I14" s="3"/>
      <c r="J14" s="8"/>
      <c r="K14" s="8"/>
      <c r="L14" s="8">
        <f t="shared" si="0"/>
        <v>0</v>
      </c>
      <c r="M14" s="8">
        <f t="shared" si="1"/>
        <v>0</v>
      </c>
      <c r="N14" s="8"/>
      <c r="O14" s="12">
        <f t="shared" si="2"/>
        <v>0</v>
      </c>
      <c r="P14" s="8">
        <v>1512</v>
      </c>
    </row>
    <row r="15" spans="1:16" s="6" customFormat="1" x14ac:dyDescent="0.25">
      <c r="A15" s="3">
        <v>13</v>
      </c>
      <c r="B15" s="3"/>
      <c r="C15" s="3" t="s">
        <v>21</v>
      </c>
      <c r="D15" s="3" t="s">
        <v>33</v>
      </c>
      <c r="E15" s="3"/>
      <c r="F15" s="3"/>
      <c r="G15" s="3"/>
      <c r="H15" s="3" t="s">
        <v>18</v>
      </c>
      <c r="I15" s="3"/>
      <c r="J15" s="8"/>
      <c r="K15" s="8"/>
      <c r="L15" s="8">
        <f t="shared" si="0"/>
        <v>0</v>
      </c>
      <c r="M15" s="8">
        <f t="shared" si="1"/>
        <v>0</v>
      </c>
      <c r="N15" s="8"/>
      <c r="O15" s="12">
        <f t="shared" si="2"/>
        <v>0</v>
      </c>
      <c r="P15" s="8">
        <v>216</v>
      </c>
    </row>
    <row r="16" spans="1:16" s="6" customFormat="1" x14ac:dyDescent="0.25">
      <c r="A16" s="3">
        <v>14</v>
      </c>
      <c r="B16" s="3"/>
      <c r="C16" s="3" t="s">
        <v>21</v>
      </c>
      <c r="D16" s="3" t="s">
        <v>34</v>
      </c>
      <c r="E16" s="3"/>
      <c r="F16" s="3"/>
      <c r="G16" s="3"/>
      <c r="H16" s="3" t="s">
        <v>18</v>
      </c>
      <c r="I16" s="3"/>
      <c r="J16" s="8"/>
      <c r="K16" s="8"/>
      <c r="L16" s="8">
        <f t="shared" si="0"/>
        <v>0</v>
      </c>
      <c r="M16" s="8">
        <f t="shared" si="1"/>
        <v>0</v>
      </c>
      <c r="N16" s="8"/>
      <c r="O16" s="12">
        <f t="shared" si="2"/>
        <v>0</v>
      </c>
      <c r="P16" s="8">
        <v>216</v>
      </c>
    </row>
    <row r="17" spans="1:16" s="6" customFormat="1" x14ac:dyDescent="0.25">
      <c r="A17" s="3">
        <v>15</v>
      </c>
      <c r="B17" s="3"/>
      <c r="C17" s="3" t="s">
        <v>21</v>
      </c>
      <c r="D17" s="3" t="s">
        <v>35</v>
      </c>
      <c r="E17" s="3"/>
      <c r="F17" s="3"/>
      <c r="G17" s="3"/>
      <c r="H17" s="3" t="s">
        <v>18</v>
      </c>
      <c r="I17" s="3"/>
      <c r="J17" s="8"/>
      <c r="K17" s="8"/>
      <c r="L17" s="8">
        <f t="shared" si="0"/>
        <v>0</v>
      </c>
      <c r="M17" s="8">
        <f t="shared" si="1"/>
        <v>0</v>
      </c>
      <c r="N17" s="8"/>
      <c r="O17" s="12">
        <f t="shared" si="2"/>
        <v>0</v>
      </c>
      <c r="P17" s="8">
        <v>216</v>
      </c>
    </row>
    <row r="18" spans="1:16" s="6" customFormat="1" x14ac:dyDescent="0.25">
      <c r="A18" s="3">
        <v>16</v>
      </c>
      <c r="B18" s="3"/>
      <c r="C18" s="3" t="s">
        <v>21</v>
      </c>
      <c r="D18" s="3" t="s">
        <v>36</v>
      </c>
      <c r="E18" s="3"/>
      <c r="F18" s="3"/>
      <c r="G18" s="3"/>
      <c r="H18" s="3" t="s">
        <v>18</v>
      </c>
      <c r="I18" s="3"/>
      <c r="J18" s="8"/>
      <c r="K18" s="8"/>
      <c r="L18" s="8">
        <f t="shared" si="0"/>
        <v>0</v>
      </c>
      <c r="M18" s="8">
        <f t="shared" si="1"/>
        <v>0</v>
      </c>
      <c r="N18" s="8"/>
      <c r="O18" s="12">
        <f t="shared" si="2"/>
        <v>0</v>
      </c>
      <c r="P18" s="8">
        <v>1008</v>
      </c>
    </row>
    <row r="19" spans="1:16" s="6" customFormat="1" x14ac:dyDescent="0.25">
      <c r="A19" s="3">
        <v>17</v>
      </c>
      <c r="B19" s="3"/>
      <c r="C19" s="3" t="s">
        <v>21</v>
      </c>
      <c r="D19" s="3" t="s">
        <v>37</v>
      </c>
      <c r="E19" s="3"/>
      <c r="F19" s="3"/>
      <c r="G19" s="3"/>
      <c r="H19" s="3" t="s">
        <v>18</v>
      </c>
      <c r="I19" s="3"/>
      <c r="J19" s="8"/>
      <c r="K19" s="8"/>
      <c r="L19" s="8">
        <f t="shared" si="0"/>
        <v>0</v>
      </c>
      <c r="M19" s="8">
        <f t="shared" si="1"/>
        <v>0</v>
      </c>
      <c r="N19" s="8"/>
      <c r="O19" s="12">
        <f t="shared" si="2"/>
        <v>0</v>
      </c>
      <c r="P19" s="8">
        <v>1008</v>
      </c>
    </row>
    <row r="20" spans="1:16" s="6" customFormat="1" x14ac:dyDescent="0.25">
      <c r="A20" s="3">
        <v>18</v>
      </c>
      <c r="B20" s="3"/>
      <c r="C20" s="3" t="s">
        <v>21</v>
      </c>
      <c r="D20" s="3" t="s">
        <v>38</v>
      </c>
      <c r="E20" s="3"/>
      <c r="F20" s="3"/>
      <c r="G20" s="3"/>
      <c r="H20" s="3" t="s">
        <v>18</v>
      </c>
      <c r="I20" s="3"/>
      <c r="J20" s="8"/>
      <c r="K20" s="8"/>
      <c r="L20" s="8">
        <f t="shared" si="0"/>
        <v>0</v>
      </c>
      <c r="M20" s="8">
        <f t="shared" si="1"/>
        <v>0</v>
      </c>
      <c r="N20" s="8"/>
      <c r="O20" s="12">
        <f t="shared" si="2"/>
        <v>0</v>
      </c>
      <c r="P20" s="8">
        <v>3000</v>
      </c>
    </row>
    <row r="21" spans="1:16" s="6" customFormat="1" x14ac:dyDescent="0.25">
      <c r="A21" s="3">
        <v>19</v>
      </c>
      <c r="B21" s="3"/>
      <c r="C21" s="3" t="s">
        <v>21</v>
      </c>
      <c r="D21" s="3" t="s">
        <v>39</v>
      </c>
      <c r="E21" s="3"/>
      <c r="F21" s="3"/>
      <c r="G21" s="3"/>
      <c r="H21" s="3" t="s">
        <v>18</v>
      </c>
      <c r="I21" s="3"/>
      <c r="J21" s="8"/>
      <c r="K21" s="8"/>
      <c r="L21" s="8">
        <f t="shared" si="0"/>
        <v>0</v>
      </c>
      <c r="M21" s="8">
        <f t="shared" si="1"/>
        <v>0</v>
      </c>
      <c r="N21" s="8"/>
      <c r="O21" s="12">
        <f t="shared" si="2"/>
        <v>0</v>
      </c>
      <c r="P21" s="8">
        <v>1008</v>
      </c>
    </row>
    <row r="22" spans="1:16" s="6" customFormat="1" x14ac:dyDescent="0.25">
      <c r="A22" s="3">
        <v>20</v>
      </c>
      <c r="B22" s="3"/>
      <c r="C22" s="3" t="s">
        <v>21</v>
      </c>
      <c r="D22" s="3" t="s">
        <v>40</v>
      </c>
      <c r="E22" s="3"/>
      <c r="F22" s="3"/>
      <c r="G22" s="3"/>
      <c r="H22" s="3" t="s">
        <v>18</v>
      </c>
      <c r="I22" s="3"/>
      <c r="J22" s="8"/>
      <c r="K22" s="8"/>
      <c r="L22" s="8">
        <f t="shared" si="0"/>
        <v>0</v>
      </c>
      <c r="M22" s="8">
        <f t="shared" si="1"/>
        <v>0</v>
      </c>
      <c r="N22" s="8"/>
      <c r="O22" s="12">
        <f t="shared" si="2"/>
        <v>0</v>
      </c>
      <c r="P22" s="8">
        <v>1008</v>
      </c>
    </row>
    <row r="23" spans="1:16" s="6" customFormat="1" x14ac:dyDescent="0.25">
      <c r="A23" s="3">
        <v>21</v>
      </c>
      <c r="B23" s="3"/>
      <c r="C23" s="3" t="s">
        <v>21</v>
      </c>
      <c r="D23" s="3" t="s">
        <v>41</v>
      </c>
      <c r="E23" s="3"/>
      <c r="F23" s="3"/>
      <c r="G23" s="3"/>
      <c r="H23" s="3" t="s">
        <v>18</v>
      </c>
      <c r="I23" s="3"/>
      <c r="J23" s="8"/>
      <c r="K23" s="8"/>
      <c r="L23" s="8">
        <f t="shared" si="0"/>
        <v>0</v>
      </c>
      <c r="M23" s="8">
        <f t="shared" si="1"/>
        <v>0</v>
      </c>
      <c r="N23" s="8"/>
      <c r="O23" s="12">
        <f t="shared" si="2"/>
        <v>0</v>
      </c>
      <c r="P23" s="8">
        <v>96</v>
      </c>
    </row>
    <row r="24" spans="1:16" s="6" customFormat="1" x14ac:dyDescent="0.25">
      <c r="A24" s="3">
        <v>22</v>
      </c>
      <c r="B24" s="3"/>
      <c r="C24" s="3" t="s">
        <v>21</v>
      </c>
      <c r="D24" s="3" t="s">
        <v>42</v>
      </c>
      <c r="E24" s="3"/>
      <c r="F24" s="3"/>
      <c r="G24" s="3"/>
      <c r="H24" s="3" t="s">
        <v>18</v>
      </c>
      <c r="I24" s="3"/>
      <c r="J24" s="8"/>
      <c r="K24" s="8"/>
      <c r="L24" s="8">
        <f t="shared" si="0"/>
        <v>0</v>
      </c>
      <c r="M24" s="8">
        <f t="shared" si="1"/>
        <v>0</v>
      </c>
      <c r="N24" s="8"/>
      <c r="O24" s="12">
        <f t="shared" si="2"/>
        <v>0</v>
      </c>
      <c r="P24" s="8">
        <v>96</v>
      </c>
    </row>
    <row r="25" spans="1:16" s="6" customFormat="1" x14ac:dyDescent="0.25">
      <c r="A25" s="3">
        <v>23</v>
      </c>
      <c r="B25" s="3"/>
      <c r="C25" s="3" t="s">
        <v>21</v>
      </c>
      <c r="D25" s="3" t="s">
        <v>43</v>
      </c>
      <c r="E25" s="3"/>
      <c r="F25" s="3"/>
      <c r="G25" s="3"/>
      <c r="H25" s="3" t="s">
        <v>18</v>
      </c>
      <c r="I25" s="3"/>
      <c r="J25" s="8"/>
      <c r="K25" s="8"/>
      <c r="L25" s="8">
        <f t="shared" si="0"/>
        <v>0</v>
      </c>
      <c r="M25" s="8">
        <f t="shared" si="1"/>
        <v>0</v>
      </c>
      <c r="N25" s="8"/>
      <c r="O25" s="12">
        <f t="shared" si="2"/>
        <v>0</v>
      </c>
      <c r="P25" s="8">
        <v>600</v>
      </c>
    </row>
    <row r="26" spans="1:16" s="6" customFormat="1" x14ac:dyDescent="0.25">
      <c r="A26" s="3">
        <v>24</v>
      </c>
      <c r="B26" s="3"/>
      <c r="C26" s="3" t="s">
        <v>21</v>
      </c>
      <c r="D26" s="3" t="s">
        <v>44</v>
      </c>
      <c r="E26" s="3"/>
      <c r="F26" s="3"/>
      <c r="G26" s="3"/>
      <c r="H26" s="3" t="s">
        <v>18</v>
      </c>
      <c r="I26" s="3"/>
      <c r="J26" s="8"/>
      <c r="K26" s="8"/>
      <c r="L26" s="8">
        <f t="shared" si="0"/>
        <v>0</v>
      </c>
      <c r="M26" s="8">
        <f t="shared" si="1"/>
        <v>0</v>
      </c>
      <c r="N26" s="8"/>
      <c r="O26" s="12">
        <f t="shared" si="2"/>
        <v>0</v>
      </c>
      <c r="P26" s="8">
        <v>96</v>
      </c>
    </row>
    <row r="27" spans="1:16" s="6" customFormat="1" x14ac:dyDescent="0.25">
      <c r="A27" s="3">
        <v>25</v>
      </c>
      <c r="B27" s="3"/>
      <c r="C27" s="3" t="s">
        <v>21</v>
      </c>
      <c r="D27" s="3" t="s">
        <v>45</v>
      </c>
      <c r="E27" s="3"/>
      <c r="F27" s="3"/>
      <c r="G27" s="3"/>
      <c r="H27" s="3" t="s">
        <v>18</v>
      </c>
      <c r="I27" s="3"/>
      <c r="J27" s="8"/>
      <c r="K27" s="8"/>
      <c r="L27" s="8">
        <f t="shared" si="0"/>
        <v>0</v>
      </c>
      <c r="M27" s="8">
        <f t="shared" si="1"/>
        <v>0</v>
      </c>
      <c r="N27" s="8"/>
      <c r="O27" s="12">
        <f t="shared" si="2"/>
        <v>0</v>
      </c>
      <c r="P27" s="8">
        <v>96</v>
      </c>
    </row>
    <row r="28" spans="1:16" s="6" customFormat="1" x14ac:dyDescent="0.25">
      <c r="A28" s="3">
        <v>26</v>
      </c>
      <c r="B28" s="3"/>
      <c r="C28" s="3" t="s">
        <v>21</v>
      </c>
      <c r="D28" s="3" t="s">
        <v>46</v>
      </c>
      <c r="E28" s="3"/>
      <c r="F28" s="3"/>
      <c r="G28" s="3"/>
      <c r="H28" s="3" t="s">
        <v>18</v>
      </c>
      <c r="I28" s="3"/>
      <c r="J28" s="8"/>
      <c r="K28" s="8"/>
      <c r="L28" s="8">
        <f t="shared" si="0"/>
        <v>0</v>
      </c>
      <c r="M28" s="8">
        <f t="shared" si="1"/>
        <v>0</v>
      </c>
      <c r="N28" s="8"/>
      <c r="O28" s="12">
        <f t="shared" si="2"/>
        <v>0</v>
      </c>
      <c r="P28" s="8">
        <v>1008</v>
      </c>
    </row>
    <row r="29" spans="1:16" s="6" customFormat="1" x14ac:dyDescent="0.25">
      <c r="A29" s="3">
        <v>27</v>
      </c>
      <c r="B29" s="3"/>
      <c r="C29" s="3" t="s">
        <v>21</v>
      </c>
      <c r="D29" s="3" t="s">
        <v>47</v>
      </c>
      <c r="E29" s="3"/>
      <c r="F29" s="3"/>
      <c r="G29" s="3"/>
      <c r="H29" s="3" t="s">
        <v>18</v>
      </c>
      <c r="I29" s="3"/>
      <c r="J29" s="8"/>
      <c r="K29" s="8"/>
      <c r="L29" s="8">
        <f t="shared" si="0"/>
        <v>0</v>
      </c>
      <c r="M29" s="8">
        <f t="shared" si="1"/>
        <v>0</v>
      </c>
      <c r="N29" s="8"/>
      <c r="O29" s="12">
        <f t="shared" si="2"/>
        <v>0</v>
      </c>
      <c r="P29" s="8">
        <v>1008</v>
      </c>
    </row>
    <row r="30" spans="1:16" s="6" customFormat="1" x14ac:dyDescent="0.25">
      <c r="A30" s="3">
        <v>28</v>
      </c>
      <c r="B30" s="3"/>
      <c r="C30" s="3" t="s">
        <v>21</v>
      </c>
      <c r="D30" s="3" t="s">
        <v>48</v>
      </c>
      <c r="E30" s="3"/>
      <c r="F30" s="3"/>
      <c r="G30" s="3"/>
      <c r="H30" s="3" t="s">
        <v>18</v>
      </c>
      <c r="I30" s="3"/>
      <c r="J30" s="8"/>
      <c r="K30" s="8"/>
      <c r="L30" s="8">
        <f t="shared" si="0"/>
        <v>0</v>
      </c>
      <c r="M30" s="8">
        <f t="shared" si="1"/>
        <v>0</v>
      </c>
      <c r="N30" s="8"/>
      <c r="O30" s="12">
        <f t="shared" si="2"/>
        <v>0</v>
      </c>
      <c r="P30" s="8">
        <v>96</v>
      </c>
    </row>
    <row r="31" spans="1:16" s="6" customFormat="1" x14ac:dyDescent="0.25">
      <c r="A31" s="3">
        <v>29</v>
      </c>
      <c r="B31" s="3"/>
      <c r="C31" s="3" t="s">
        <v>21</v>
      </c>
      <c r="D31" s="3" t="s">
        <v>49</v>
      </c>
      <c r="E31" s="3"/>
      <c r="F31" s="3"/>
      <c r="G31" s="3"/>
      <c r="H31" s="3" t="s">
        <v>18</v>
      </c>
      <c r="I31" s="3"/>
      <c r="J31" s="8"/>
      <c r="K31" s="8"/>
      <c r="L31" s="8">
        <f t="shared" si="0"/>
        <v>0</v>
      </c>
      <c r="M31" s="8">
        <f t="shared" si="1"/>
        <v>0</v>
      </c>
      <c r="N31" s="8"/>
      <c r="O31" s="12">
        <f t="shared" si="2"/>
        <v>0</v>
      </c>
      <c r="P31" s="8">
        <v>96</v>
      </c>
    </row>
    <row r="32" spans="1:16" s="6" customFormat="1" ht="30" x14ac:dyDescent="0.25">
      <c r="A32" s="3">
        <v>30</v>
      </c>
      <c r="B32" s="3"/>
      <c r="C32" s="3" t="s">
        <v>21</v>
      </c>
      <c r="D32" s="3" t="s">
        <v>50</v>
      </c>
      <c r="E32" s="3"/>
      <c r="F32" s="3"/>
      <c r="G32" s="3"/>
      <c r="H32" s="3" t="s">
        <v>18</v>
      </c>
      <c r="I32" s="3"/>
      <c r="J32" s="8"/>
      <c r="K32" s="8"/>
      <c r="L32" s="8">
        <f t="shared" si="0"/>
        <v>0</v>
      </c>
      <c r="M32" s="8">
        <f t="shared" si="1"/>
        <v>0</v>
      </c>
      <c r="N32" s="8"/>
      <c r="O32" s="12">
        <f t="shared" si="2"/>
        <v>0</v>
      </c>
      <c r="P32" s="8">
        <v>696</v>
      </c>
    </row>
    <row r="33" spans="1:16" s="6" customFormat="1" x14ac:dyDescent="0.25">
      <c r="A33" s="3">
        <v>31</v>
      </c>
      <c r="B33" s="3"/>
      <c r="C33" s="3" t="s">
        <v>21</v>
      </c>
      <c r="D33" s="3" t="s">
        <v>51</v>
      </c>
      <c r="E33" s="3"/>
      <c r="F33" s="3"/>
      <c r="G33" s="3"/>
      <c r="H33" s="3" t="s">
        <v>18</v>
      </c>
      <c r="I33" s="3"/>
      <c r="J33" s="8"/>
      <c r="K33" s="8"/>
      <c r="L33" s="8">
        <f t="shared" si="0"/>
        <v>0</v>
      </c>
      <c r="M33" s="8">
        <f t="shared" si="1"/>
        <v>0</v>
      </c>
      <c r="N33" s="8"/>
      <c r="O33" s="12">
        <f t="shared" si="2"/>
        <v>0</v>
      </c>
      <c r="P33" s="16">
        <v>1512</v>
      </c>
    </row>
    <row r="34" spans="1:16" s="6" customFormat="1" x14ac:dyDescent="0.25">
      <c r="A34" s="3">
        <v>32</v>
      </c>
      <c r="B34" s="3"/>
      <c r="C34" s="3" t="s">
        <v>21</v>
      </c>
      <c r="D34" s="3" t="s">
        <v>52</v>
      </c>
      <c r="E34" s="3"/>
      <c r="F34" s="3"/>
      <c r="G34" s="3"/>
      <c r="H34" s="3" t="s">
        <v>18</v>
      </c>
      <c r="I34" s="3"/>
      <c r="J34" s="8"/>
      <c r="K34" s="8"/>
      <c r="L34" s="8">
        <f t="shared" si="0"/>
        <v>0</v>
      </c>
      <c r="M34" s="8">
        <f t="shared" si="1"/>
        <v>0</v>
      </c>
      <c r="N34" s="8"/>
      <c r="O34" s="12">
        <f t="shared" si="2"/>
        <v>0</v>
      </c>
      <c r="P34" s="8">
        <v>360</v>
      </c>
    </row>
    <row r="35" spans="1:16" s="6" customFormat="1" x14ac:dyDescent="0.25">
      <c r="A35" s="3">
        <v>33</v>
      </c>
      <c r="B35" s="3"/>
      <c r="C35" s="3" t="s">
        <v>21</v>
      </c>
      <c r="D35" s="3" t="s">
        <v>53</v>
      </c>
      <c r="E35" s="3"/>
      <c r="F35" s="3"/>
      <c r="G35" s="3"/>
      <c r="H35" s="3" t="s">
        <v>18</v>
      </c>
      <c r="I35" s="3"/>
      <c r="J35" s="8"/>
      <c r="K35" s="8"/>
      <c r="L35" s="8">
        <f t="shared" si="0"/>
        <v>0</v>
      </c>
      <c r="M35" s="8">
        <f t="shared" si="1"/>
        <v>0</v>
      </c>
      <c r="N35" s="8"/>
      <c r="O35" s="12">
        <f t="shared" si="2"/>
        <v>0</v>
      </c>
      <c r="P35" s="16">
        <v>1512</v>
      </c>
    </row>
    <row r="36" spans="1:16" s="6" customFormat="1" x14ac:dyDescent="0.25">
      <c r="A36" s="3">
        <v>34</v>
      </c>
      <c r="B36" s="3"/>
      <c r="C36" s="3" t="s">
        <v>21</v>
      </c>
      <c r="D36" s="3" t="s">
        <v>54</v>
      </c>
      <c r="E36" s="3"/>
      <c r="F36" s="3"/>
      <c r="G36" s="3"/>
      <c r="H36" s="3" t="s">
        <v>18</v>
      </c>
      <c r="I36" s="3"/>
      <c r="J36" s="8"/>
      <c r="K36" s="8"/>
      <c r="L36" s="8">
        <f t="shared" si="0"/>
        <v>0</v>
      </c>
      <c r="M36" s="8">
        <f t="shared" si="1"/>
        <v>0</v>
      </c>
      <c r="N36" s="8"/>
      <c r="O36" s="12">
        <f t="shared" si="2"/>
        <v>0</v>
      </c>
      <c r="P36" s="8">
        <v>360</v>
      </c>
    </row>
    <row r="37" spans="1:16" s="6" customFormat="1" x14ac:dyDescent="0.25">
      <c r="A37" s="3">
        <v>35</v>
      </c>
      <c r="B37" s="3"/>
      <c r="C37" s="3" t="s">
        <v>21</v>
      </c>
      <c r="D37" s="3" t="s">
        <v>55</v>
      </c>
      <c r="E37" s="3"/>
      <c r="F37" s="3"/>
      <c r="G37" s="3"/>
      <c r="H37" s="3" t="s">
        <v>18</v>
      </c>
      <c r="I37" s="3"/>
      <c r="J37" s="8"/>
      <c r="K37" s="8"/>
      <c r="L37" s="8">
        <f t="shared" si="0"/>
        <v>0</v>
      </c>
      <c r="M37" s="8">
        <f t="shared" si="1"/>
        <v>0</v>
      </c>
      <c r="N37" s="8"/>
      <c r="O37" s="12">
        <f t="shared" si="2"/>
        <v>0</v>
      </c>
      <c r="P37" s="8">
        <v>600</v>
      </c>
    </row>
    <row r="38" spans="1:16" s="6" customFormat="1" x14ac:dyDescent="0.25">
      <c r="A38" s="3">
        <v>36</v>
      </c>
      <c r="B38" s="3"/>
      <c r="C38" s="3" t="s">
        <v>21</v>
      </c>
      <c r="D38" s="3" t="s">
        <v>56</v>
      </c>
      <c r="E38" s="3"/>
      <c r="F38" s="3"/>
      <c r="G38" s="3"/>
      <c r="H38" s="3" t="s">
        <v>18</v>
      </c>
      <c r="I38" s="3"/>
      <c r="J38" s="8"/>
      <c r="K38" s="8"/>
      <c r="L38" s="8">
        <f t="shared" si="0"/>
        <v>0</v>
      </c>
      <c r="M38" s="8">
        <f t="shared" si="1"/>
        <v>0</v>
      </c>
      <c r="N38" s="8"/>
      <c r="O38" s="12">
        <f t="shared" si="2"/>
        <v>0</v>
      </c>
      <c r="P38" s="8">
        <v>360</v>
      </c>
    </row>
    <row r="39" spans="1:16" s="6" customFormat="1" x14ac:dyDescent="0.25">
      <c r="A39" s="3">
        <v>37</v>
      </c>
      <c r="B39" s="3"/>
      <c r="C39" s="3" t="s">
        <v>21</v>
      </c>
      <c r="D39" s="3" t="s">
        <v>57</v>
      </c>
      <c r="E39" s="3"/>
      <c r="F39" s="3"/>
      <c r="G39" s="3"/>
      <c r="H39" s="3" t="s">
        <v>18</v>
      </c>
      <c r="I39" s="3"/>
      <c r="J39" s="8"/>
      <c r="K39" s="8"/>
      <c r="L39" s="8">
        <f t="shared" si="0"/>
        <v>0</v>
      </c>
      <c r="M39" s="8">
        <f t="shared" si="1"/>
        <v>0</v>
      </c>
      <c r="N39" s="8"/>
      <c r="O39" s="12">
        <f t="shared" si="2"/>
        <v>0</v>
      </c>
      <c r="P39" s="10"/>
    </row>
    <row r="40" spans="1:16" s="6" customFormat="1" x14ac:dyDescent="0.25">
      <c r="A40" s="3">
        <v>38</v>
      </c>
      <c r="B40" s="3"/>
      <c r="C40" s="3" t="s">
        <v>21</v>
      </c>
      <c r="D40" s="3" t="s">
        <v>57</v>
      </c>
      <c r="E40" s="3"/>
      <c r="F40" s="3"/>
      <c r="G40" s="3"/>
      <c r="H40" s="3" t="s">
        <v>18</v>
      </c>
      <c r="I40" s="3"/>
      <c r="J40" s="8"/>
      <c r="K40" s="8"/>
      <c r="L40" s="8">
        <f t="shared" si="0"/>
        <v>0</v>
      </c>
      <c r="M40" s="8">
        <f t="shared" si="1"/>
        <v>0</v>
      </c>
      <c r="N40" s="8"/>
      <c r="O40" s="12">
        <f t="shared" si="2"/>
        <v>0</v>
      </c>
      <c r="P40" s="10"/>
    </row>
    <row r="41" spans="1:16" s="6" customFormat="1" x14ac:dyDescent="0.25">
      <c r="A41" s="3">
        <v>39</v>
      </c>
      <c r="B41" s="3"/>
      <c r="C41" s="3" t="s">
        <v>21</v>
      </c>
      <c r="D41" s="3" t="s">
        <v>57</v>
      </c>
      <c r="E41" s="3"/>
      <c r="F41" s="3"/>
      <c r="G41" s="3"/>
      <c r="H41" s="3" t="s">
        <v>18</v>
      </c>
      <c r="I41" s="3"/>
      <c r="J41" s="8"/>
      <c r="K41" s="8"/>
      <c r="L41" s="8">
        <f t="shared" si="0"/>
        <v>0</v>
      </c>
      <c r="M41" s="8">
        <f t="shared" si="1"/>
        <v>0</v>
      </c>
      <c r="N41" s="8"/>
      <c r="O41" s="12">
        <f t="shared" si="2"/>
        <v>0</v>
      </c>
      <c r="P41" s="10"/>
    </row>
    <row r="42" spans="1:16" s="6" customFormat="1" x14ac:dyDescent="0.25">
      <c r="A42" s="3">
        <v>40</v>
      </c>
      <c r="B42" s="3"/>
      <c r="C42" s="3" t="s">
        <v>21</v>
      </c>
      <c r="D42" s="3" t="s">
        <v>57</v>
      </c>
      <c r="E42" s="3"/>
      <c r="F42" s="3"/>
      <c r="G42" s="3"/>
      <c r="H42" s="3" t="s">
        <v>18</v>
      </c>
      <c r="I42" s="3"/>
      <c r="J42" s="8"/>
      <c r="K42" s="8"/>
      <c r="L42" s="8">
        <f t="shared" si="0"/>
        <v>0</v>
      </c>
      <c r="M42" s="8">
        <f t="shared" si="1"/>
        <v>0</v>
      </c>
      <c r="N42" s="8"/>
      <c r="O42" s="12">
        <f t="shared" si="2"/>
        <v>0</v>
      </c>
      <c r="P42" s="10"/>
    </row>
    <row r="43" spans="1:16" s="6" customFormat="1" x14ac:dyDescent="0.25">
      <c r="A43" s="3">
        <v>41</v>
      </c>
      <c r="B43" s="3"/>
      <c r="C43" s="3" t="s">
        <v>21</v>
      </c>
      <c r="D43" s="3" t="s">
        <v>57</v>
      </c>
      <c r="E43" s="3"/>
      <c r="F43" s="3"/>
      <c r="G43" s="3"/>
      <c r="H43" s="3" t="s">
        <v>18</v>
      </c>
      <c r="I43" s="3"/>
      <c r="J43" s="8"/>
      <c r="K43" s="8"/>
      <c r="L43" s="8">
        <f t="shared" si="0"/>
        <v>0</v>
      </c>
      <c r="M43" s="8">
        <f t="shared" si="1"/>
        <v>0</v>
      </c>
      <c r="N43" s="8"/>
      <c r="O43" s="12">
        <f t="shared" si="2"/>
        <v>0</v>
      </c>
      <c r="P43" s="10"/>
    </row>
    <row r="44" spans="1:16" s="6" customFormat="1" x14ac:dyDescent="0.25">
      <c r="A44" s="3">
        <v>42</v>
      </c>
      <c r="B44" s="3"/>
      <c r="C44" s="3" t="s">
        <v>21</v>
      </c>
      <c r="D44" s="3" t="s">
        <v>57</v>
      </c>
      <c r="E44" s="3"/>
      <c r="F44" s="3"/>
      <c r="G44" s="3"/>
      <c r="H44" s="3" t="s">
        <v>18</v>
      </c>
      <c r="I44" s="3"/>
      <c r="J44" s="8"/>
      <c r="K44" s="8"/>
      <c r="L44" s="8">
        <f t="shared" si="0"/>
        <v>0</v>
      </c>
      <c r="M44" s="8">
        <f t="shared" si="1"/>
        <v>0</v>
      </c>
      <c r="N44" s="8"/>
      <c r="O44" s="12">
        <f t="shared" si="2"/>
        <v>0</v>
      </c>
      <c r="P44" s="10"/>
    </row>
    <row r="45" spans="1:16" x14ac:dyDescent="0.25">
      <c r="I45" t="s">
        <v>19</v>
      </c>
      <c r="J45" s="2"/>
      <c r="K45" s="2"/>
      <c r="L45" s="2"/>
      <c r="M45" s="2">
        <f>SUM(M4:M44)</f>
        <v>0</v>
      </c>
      <c r="N45" s="2"/>
      <c r="O45" s="2">
        <f>SUM(O4:O44)</f>
        <v>0</v>
      </c>
      <c r="P45" s="4"/>
    </row>
    <row r="48" spans="1:16" x14ac:dyDescent="0.25">
      <c r="C48" s="15" t="s">
        <v>97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4"/>
  <sheetViews>
    <sheetView topLeftCell="A24" zoomScale="69" zoomScaleNormal="69" workbookViewId="0">
      <selection activeCell="P49" sqref="P49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  <col min="16" max="16" width="13.42578125" customWidth="1"/>
  </cols>
  <sheetData>
    <row r="1" spans="1:16" ht="18.75" x14ac:dyDescent="0.3">
      <c r="F1" s="1" t="s">
        <v>58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14" t="s">
        <v>96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  <c r="P3" s="13">
        <v>16</v>
      </c>
    </row>
    <row r="4" spans="1:16" s="6" customFormat="1" x14ac:dyDescent="0.25">
      <c r="A4" s="3">
        <v>43</v>
      </c>
      <c r="B4" s="3"/>
      <c r="C4" s="3" t="s">
        <v>21</v>
      </c>
      <c r="D4" s="3" t="s">
        <v>57</v>
      </c>
      <c r="E4" s="3"/>
      <c r="F4" s="3"/>
      <c r="G4" s="3"/>
      <c r="H4" s="3" t="s">
        <v>18</v>
      </c>
      <c r="I4" s="3"/>
      <c r="J4" s="8"/>
      <c r="K4" s="8"/>
      <c r="L4" s="8">
        <f t="shared" ref="L4:L50" si="0">K4*((100+N4)/100)</f>
        <v>0</v>
      </c>
      <c r="M4" s="8">
        <f t="shared" ref="M4:M50" si="1">J4*K4</f>
        <v>0</v>
      </c>
      <c r="N4" s="8"/>
      <c r="O4" s="12">
        <f t="shared" ref="O4:O50" si="2">J4*L4</f>
        <v>0</v>
      </c>
      <c r="P4" s="8">
        <v>1</v>
      </c>
    </row>
    <row r="5" spans="1:16" s="6" customFormat="1" x14ac:dyDescent="0.25">
      <c r="A5" s="3">
        <v>44</v>
      </c>
      <c r="B5" s="3"/>
      <c r="C5" s="3" t="s">
        <v>21</v>
      </c>
      <c r="D5" s="3" t="s">
        <v>59</v>
      </c>
      <c r="E5" s="3"/>
      <c r="F5" s="3"/>
      <c r="G5" s="3"/>
      <c r="H5" s="3" t="s">
        <v>18</v>
      </c>
      <c r="I5" s="3"/>
      <c r="J5" s="8"/>
      <c r="K5" s="8"/>
      <c r="L5" s="8">
        <f t="shared" si="0"/>
        <v>0</v>
      </c>
      <c r="M5" s="8">
        <f t="shared" si="1"/>
        <v>0</v>
      </c>
      <c r="N5" s="8"/>
      <c r="O5" s="12">
        <f t="shared" si="2"/>
        <v>0</v>
      </c>
      <c r="P5" s="8">
        <v>4100</v>
      </c>
    </row>
    <row r="6" spans="1:16" s="6" customFormat="1" x14ac:dyDescent="0.25">
      <c r="A6" s="3">
        <v>45</v>
      </c>
      <c r="B6" s="3"/>
      <c r="C6" s="3" t="s">
        <v>21</v>
      </c>
      <c r="D6" s="3" t="s">
        <v>60</v>
      </c>
      <c r="E6" s="3"/>
      <c r="F6" s="3"/>
      <c r="G6" s="3"/>
      <c r="H6" s="3" t="s">
        <v>18</v>
      </c>
      <c r="I6" s="3"/>
      <c r="J6" s="8"/>
      <c r="K6" s="8"/>
      <c r="L6" s="8">
        <f t="shared" si="0"/>
        <v>0</v>
      </c>
      <c r="M6" s="8">
        <f t="shared" si="1"/>
        <v>0</v>
      </c>
      <c r="N6" s="8"/>
      <c r="O6" s="12">
        <f t="shared" si="2"/>
        <v>0</v>
      </c>
      <c r="P6" s="8">
        <v>400</v>
      </c>
    </row>
    <row r="7" spans="1:16" s="6" customFormat="1" x14ac:dyDescent="0.25">
      <c r="A7" s="3">
        <v>46</v>
      </c>
      <c r="B7" s="3"/>
      <c r="C7" s="3" t="s">
        <v>21</v>
      </c>
      <c r="D7" s="3" t="s">
        <v>61</v>
      </c>
      <c r="E7" s="3"/>
      <c r="F7" s="3"/>
      <c r="G7" s="3"/>
      <c r="H7" s="3" t="s">
        <v>18</v>
      </c>
      <c r="I7" s="3"/>
      <c r="J7" s="8"/>
      <c r="K7" s="8"/>
      <c r="L7" s="8">
        <f t="shared" si="0"/>
        <v>0</v>
      </c>
      <c r="M7" s="8">
        <f t="shared" si="1"/>
        <v>0</v>
      </c>
      <c r="N7" s="8"/>
      <c r="O7" s="12">
        <f t="shared" si="2"/>
        <v>0</v>
      </c>
      <c r="P7" s="8">
        <v>400</v>
      </c>
    </row>
    <row r="8" spans="1:16" s="6" customFormat="1" x14ac:dyDescent="0.25">
      <c r="A8" s="3">
        <v>47</v>
      </c>
      <c r="B8" s="3"/>
      <c r="C8" s="3" t="s">
        <v>21</v>
      </c>
      <c r="D8" s="3" t="s">
        <v>62</v>
      </c>
      <c r="E8" s="3"/>
      <c r="F8" s="3"/>
      <c r="G8" s="3"/>
      <c r="H8" s="3" t="s">
        <v>18</v>
      </c>
      <c r="I8" s="3"/>
      <c r="J8" s="8"/>
      <c r="K8" s="8"/>
      <c r="L8" s="8">
        <f t="shared" si="0"/>
        <v>0</v>
      </c>
      <c r="M8" s="8">
        <f t="shared" si="1"/>
        <v>0</v>
      </c>
      <c r="N8" s="8"/>
      <c r="O8" s="12">
        <f t="shared" si="2"/>
        <v>0</v>
      </c>
      <c r="P8" s="8">
        <v>400</v>
      </c>
    </row>
    <row r="9" spans="1:16" s="6" customFormat="1" x14ac:dyDescent="0.25">
      <c r="A9" s="3">
        <v>48</v>
      </c>
      <c r="B9" s="3"/>
      <c r="C9" s="3" t="s">
        <v>21</v>
      </c>
      <c r="D9" s="3" t="s">
        <v>57</v>
      </c>
      <c r="E9" s="3"/>
      <c r="F9" s="3"/>
      <c r="G9" s="3"/>
      <c r="H9" s="3" t="s">
        <v>18</v>
      </c>
      <c r="I9" s="3"/>
      <c r="J9" s="8"/>
      <c r="K9" s="8"/>
      <c r="L9" s="8">
        <f t="shared" si="0"/>
        <v>0</v>
      </c>
      <c r="M9" s="8">
        <f t="shared" si="1"/>
        <v>0</v>
      </c>
      <c r="N9" s="8"/>
      <c r="O9" s="12">
        <f t="shared" si="2"/>
        <v>0</v>
      </c>
      <c r="P9" s="8">
        <v>1</v>
      </c>
    </row>
    <row r="10" spans="1:16" s="6" customFormat="1" x14ac:dyDescent="0.25">
      <c r="A10" s="3">
        <v>49</v>
      </c>
      <c r="B10" s="3"/>
      <c r="C10" s="3" t="s">
        <v>21</v>
      </c>
      <c r="D10" s="3" t="s">
        <v>57</v>
      </c>
      <c r="E10" s="3"/>
      <c r="F10" s="3"/>
      <c r="G10" s="3"/>
      <c r="H10" s="3" t="s">
        <v>18</v>
      </c>
      <c r="I10" s="3"/>
      <c r="J10" s="8"/>
      <c r="K10" s="8"/>
      <c r="L10" s="8">
        <f t="shared" si="0"/>
        <v>0</v>
      </c>
      <c r="M10" s="8">
        <f t="shared" si="1"/>
        <v>0</v>
      </c>
      <c r="N10" s="8"/>
      <c r="O10" s="12">
        <f t="shared" si="2"/>
        <v>0</v>
      </c>
      <c r="P10" s="8">
        <v>1</v>
      </c>
    </row>
    <row r="11" spans="1:16" s="6" customFormat="1" x14ac:dyDescent="0.25">
      <c r="A11" s="3">
        <v>50</v>
      </c>
      <c r="B11" s="3"/>
      <c r="C11" s="3" t="s">
        <v>21</v>
      </c>
      <c r="D11" s="3" t="s">
        <v>57</v>
      </c>
      <c r="E11" s="3"/>
      <c r="F11" s="3"/>
      <c r="G11" s="3"/>
      <c r="H11" s="3" t="s">
        <v>18</v>
      </c>
      <c r="I11" s="3"/>
      <c r="J11" s="8"/>
      <c r="K11" s="8"/>
      <c r="L11" s="8">
        <f t="shared" si="0"/>
        <v>0</v>
      </c>
      <c r="M11" s="8">
        <f t="shared" si="1"/>
        <v>0</v>
      </c>
      <c r="N11" s="8"/>
      <c r="O11" s="12">
        <f t="shared" si="2"/>
        <v>0</v>
      </c>
      <c r="P11" s="8">
        <v>1</v>
      </c>
    </row>
    <row r="12" spans="1:16" s="6" customFormat="1" x14ac:dyDescent="0.25">
      <c r="A12" s="3">
        <v>51</v>
      </c>
      <c r="B12" s="3"/>
      <c r="C12" s="3" t="s">
        <v>21</v>
      </c>
      <c r="D12" s="3" t="s">
        <v>57</v>
      </c>
      <c r="E12" s="3"/>
      <c r="F12" s="3"/>
      <c r="G12" s="3"/>
      <c r="H12" s="3" t="s">
        <v>18</v>
      </c>
      <c r="I12" s="3"/>
      <c r="J12" s="8"/>
      <c r="K12" s="8"/>
      <c r="L12" s="8">
        <f t="shared" si="0"/>
        <v>0</v>
      </c>
      <c r="M12" s="8">
        <f t="shared" si="1"/>
        <v>0</v>
      </c>
      <c r="N12" s="8"/>
      <c r="O12" s="12">
        <f t="shared" si="2"/>
        <v>0</v>
      </c>
      <c r="P12" s="8">
        <v>1</v>
      </c>
    </row>
    <row r="13" spans="1:16" s="6" customFormat="1" x14ac:dyDescent="0.25">
      <c r="A13" s="3">
        <v>52</v>
      </c>
      <c r="B13" s="3"/>
      <c r="C13" s="3" t="s">
        <v>21</v>
      </c>
      <c r="D13" s="3" t="s">
        <v>57</v>
      </c>
      <c r="E13" s="3"/>
      <c r="F13" s="3"/>
      <c r="G13" s="3"/>
      <c r="H13" s="3" t="s">
        <v>18</v>
      </c>
      <c r="I13" s="3"/>
      <c r="J13" s="8"/>
      <c r="K13" s="8"/>
      <c r="L13" s="8">
        <f t="shared" si="0"/>
        <v>0</v>
      </c>
      <c r="M13" s="8">
        <f t="shared" si="1"/>
        <v>0</v>
      </c>
      <c r="N13" s="8"/>
      <c r="O13" s="12">
        <f t="shared" si="2"/>
        <v>0</v>
      </c>
      <c r="P13" s="8">
        <v>1</v>
      </c>
    </row>
    <row r="14" spans="1:16" s="6" customFormat="1" x14ac:dyDescent="0.25">
      <c r="A14" s="3">
        <v>53</v>
      </c>
      <c r="B14" s="3"/>
      <c r="C14" s="3" t="s">
        <v>21</v>
      </c>
      <c r="D14" s="3" t="s">
        <v>57</v>
      </c>
      <c r="E14" s="3"/>
      <c r="F14" s="3"/>
      <c r="G14" s="3"/>
      <c r="H14" s="3" t="s">
        <v>18</v>
      </c>
      <c r="I14" s="3"/>
      <c r="J14" s="8"/>
      <c r="K14" s="8"/>
      <c r="L14" s="8">
        <f t="shared" si="0"/>
        <v>0</v>
      </c>
      <c r="M14" s="8">
        <f t="shared" si="1"/>
        <v>0</v>
      </c>
      <c r="N14" s="8"/>
      <c r="O14" s="12">
        <f t="shared" si="2"/>
        <v>0</v>
      </c>
      <c r="P14" s="8">
        <v>1</v>
      </c>
    </row>
    <row r="15" spans="1:16" s="6" customFormat="1" x14ac:dyDescent="0.25">
      <c r="A15" s="3">
        <v>54</v>
      </c>
      <c r="B15" s="3"/>
      <c r="C15" s="3" t="s">
        <v>21</v>
      </c>
      <c r="D15" s="3" t="s">
        <v>57</v>
      </c>
      <c r="E15" s="3"/>
      <c r="F15" s="3"/>
      <c r="G15" s="3"/>
      <c r="H15" s="3" t="s">
        <v>18</v>
      </c>
      <c r="I15" s="3"/>
      <c r="J15" s="8"/>
      <c r="K15" s="8"/>
      <c r="L15" s="8">
        <f t="shared" si="0"/>
        <v>0</v>
      </c>
      <c r="M15" s="8">
        <f t="shared" si="1"/>
        <v>0</v>
      </c>
      <c r="N15" s="8"/>
      <c r="O15" s="12">
        <f t="shared" si="2"/>
        <v>0</v>
      </c>
      <c r="P15" s="8">
        <v>1</v>
      </c>
    </row>
    <row r="16" spans="1:16" s="6" customFormat="1" x14ac:dyDescent="0.25">
      <c r="A16" s="3">
        <v>55</v>
      </c>
      <c r="B16" s="3"/>
      <c r="C16" s="3" t="s">
        <v>21</v>
      </c>
      <c r="D16" s="3" t="s">
        <v>57</v>
      </c>
      <c r="E16" s="3"/>
      <c r="F16" s="3"/>
      <c r="G16" s="3"/>
      <c r="H16" s="3" t="s">
        <v>18</v>
      </c>
      <c r="I16" s="3"/>
      <c r="J16" s="8"/>
      <c r="K16" s="8"/>
      <c r="L16" s="8">
        <f t="shared" si="0"/>
        <v>0</v>
      </c>
      <c r="M16" s="8">
        <f t="shared" si="1"/>
        <v>0</v>
      </c>
      <c r="N16" s="8"/>
      <c r="O16" s="12">
        <f t="shared" si="2"/>
        <v>0</v>
      </c>
      <c r="P16" s="8">
        <v>1</v>
      </c>
    </row>
    <row r="17" spans="1:16" s="6" customFormat="1" x14ac:dyDescent="0.25">
      <c r="A17" s="3">
        <v>56</v>
      </c>
      <c r="B17" s="3"/>
      <c r="C17" s="3" t="s">
        <v>21</v>
      </c>
      <c r="D17" s="3" t="s">
        <v>57</v>
      </c>
      <c r="E17" s="3"/>
      <c r="F17" s="3"/>
      <c r="G17" s="3"/>
      <c r="H17" s="3" t="s">
        <v>18</v>
      </c>
      <c r="I17" s="3"/>
      <c r="J17" s="8"/>
      <c r="K17" s="8"/>
      <c r="L17" s="8">
        <f t="shared" si="0"/>
        <v>0</v>
      </c>
      <c r="M17" s="8">
        <f t="shared" si="1"/>
        <v>0</v>
      </c>
      <c r="N17" s="8"/>
      <c r="O17" s="12">
        <f t="shared" si="2"/>
        <v>0</v>
      </c>
      <c r="P17" s="8">
        <v>1</v>
      </c>
    </row>
    <row r="18" spans="1:16" s="6" customFormat="1" x14ac:dyDescent="0.25">
      <c r="A18" s="3">
        <v>57</v>
      </c>
      <c r="B18" s="3"/>
      <c r="C18" s="3" t="s">
        <v>21</v>
      </c>
      <c r="D18" s="3" t="s">
        <v>57</v>
      </c>
      <c r="E18" s="3"/>
      <c r="F18" s="3"/>
      <c r="G18" s="3"/>
      <c r="H18" s="3" t="s">
        <v>18</v>
      </c>
      <c r="I18" s="3"/>
      <c r="J18" s="8"/>
      <c r="K18" s="8"/>
      <c r="L18" s="8">
        <f t="shared" si="0"/>
        <v>0</v>
      </c>
      <c r="M18" s="8">
        <f t="shared" si="1"/>
        <v>0</v>
      </c>
      <c r="N18" s="8"/>
      <c r="O18" s="12">
        <f t="shared" si="2"/>
        <v>0</v>
      </c>
      <c r="P18" s="8">
        <v>1</v>
      </c>
    </row>
    <row r="19" spans="1:16" s="6" customFormat="1" x14ac:dyDescent="0.25">
      <c r="A19" s="3">
        <v>58</v>
      </c>
      <c r="B19" s="3"/>
      <c r="C19" s="3" t="s">
        <v>21</v>
      </c>
      <c r="D19" s="3" t="s">
        <v>57</v>
      </c>
      <c r="E19" s="3"/>
      <c r="F19" s="3"/>
      <c r="G19" s="3"/>
      <c r="H19" s="3" t="s">
        <v>18</v>
      </c>
      <c r="I19" s="3"/>
      <c r="J19" s="8"/>
      <c r="K19" s="8"/>
      <c r="L19" s="8">
        <f t="shared" si="0"/>
        <v>0</v>
      </c>
      <c r="M19" s="8">
        <f t="shared" si="1"/>
        <v>0</v>
      </c>
      <c r="N19" s="8"/>
      <c r="O19" s="12">
        <f t="shared" si="2"/>
        <v>0</v>
      </c>
      <c r="P19" s="8">
        <v>1</v>
      </c>
    </row>
    <row r="20" spans="1:16" s="6" customFormat="1" x14ac:dyDescent="0.25">
      <c r="A20" s="3">
        <v>59</v>
      </c>
      <c r="B20" s="3"/>
      <c r="C20" s="3" t="s">
        <v>21</v>
      </c>
      <c r="D20" s="3" t="s">
        <v>57</v>
      </c>
      <c r="E20" s="3"/>
      <c r="F20" s="3"/>
      <c r="G20" s="3"/>
      <c r="H20" s="3" t="s">
        <v>18</v>
      </c>
      <c r="I20" s="3"/>
      <c r="J20" s="8"/>
      <c r="K20" s="8"/>
      <c r="L20" s="8">
        <f t="shared" si="0"/>
        <v>0</v>
      </c>
      <c r="M20" s="8">
        <f t="shared" si="1"/>
        <v>0</v>
      </c>
      <c r="N20" s="8"/>
      <c r="O20" s="12">
        <f t="shared" si="2"/>
        <v>0</v>
      </c>
      <c r="P20" s="8">
        <v>1</v>
      </c>
    </row>
    <row r="21" spans="1:16" s="6" customFormat="1" x14ac:dyDescent="0.25">
      <c r="A21" s="3">
        <v>60</v>
      </c>
      <c r="B21" s="3"/>
      <c r="C21" s="3" t="s">
        <v>21</v>
      </c>
      <c r="D21" s="3" t="s">
        <v>57</v>
      </c>
      <c r="E21" s="3"/>
      <c r="F21" s="3"/>
      <c r="G21" s="3"/>
      <c r="H21" s="3" t="s">
        <v>18</v>
      </c>
      <c r="I21" s="3"/>
      <c r="J21" s="8"/>
      <c r="K21" s="8"/>
      <c r="L21" s="8">
        <f t="shared" si="0"/>
        <v>0</v>
      </c>
      <c r="M21" s="8">
        <f t="shared" si="1"/>
        <v>0</v>
      </c>
      <c r="N21" s="8"/>
      <c r="O21" s="12">
        <f t="shared" si="2"/>
        <v>0</v>
      </c>
      <c r="P21" s="8">
        <v>1</v>
      </c>
    </row>
    <row r="22" spans="1:16" s="6" customFormat="1" x14ac:dyDescent="0.25">
      <c r="A22" s="3">
        <v>61</v>
      </c>
      <c r="B22" s="3"/>
      <c r="C22" s="3" t="s">
        <v>21</v>
      </c>
      <c r="D22" s="3" t="s">
        <v>57</v>
      </c>
      <c r="E22" s="3"/>
      <c r="F22" s="3"/>
      <c r="G22" s="3"/>
      <c r="H22" s="3" t="s">
        <v>18</v>
      </c>
      <c r="I22" s="3"/>
      <c r="J22" s="8"/>
      <c r="K22" s="8"/>
      <c r="L22" s="8">
        <f t="shared" si="0"/>
        <v>0</v>
      </c>
      <c r="M22" s="8">
        <f t="shared" si="1"/>
        <v>0</v>
      </c>
      <c r="N22" s="8"/>
      <c r="O22" s="12">
        <f t="shared" si="2"/>
        <v>0</v>
      </c>
      <c r="P22" s="8">
        <v>1</v>
      </c>
    </row>
    <row r="23" spans="1:16" s="6" customFormat="1" x14ac:dyDescent="0.25">
      <c r="A23" s="3">
        <v>62</v>
      </c>
      <c r="B23" s="3"/>
      <c r="C23" s="3" t="s">
        <v>21</v>
      </c>
      <c r="D23" s="3" t="s">
        <v>57</v>
      </c>
      <c r="E23" s="3"/>
      <c r="F23" s="3"/>
      <c r="G23" s="3"/>
      <c r="H23" s="3" t="s">
        <v>18</v>
      </c>
      <c r="I23" s="3"/>
      <c r="J23" s="8"/>
      <c r="K23" s="8"/>
      <c r="L23" s="8">
        <f t="shared" si="0"/>
        <v>0</v>
      </c>
      <c r="M23" s="8">
        <f t="shared" si="1"/>
        <v>0</v>
      </c>
      <c r="N23" s="8"/>
      <c r="O23" s="12">
        <f t="shared" si="2"/>
        <v>0</v>
      </c>
      <c r="P23" s="8">
        <v>1</v>
      </c>
    </row>
    <row r="24" spans="1:16" s="6" customFormat="1" x14ac:dyDescent="0.25">
      <c r="A24" s="3">
        <v>63</v>
      </c>
      <c r="B24" s="3"/>
      <c r="C24" s="3" t="s">
        <v>21</v>
      </c>
      <c r="D24" s="3" t="s">
        <v>57</v>
      </c>
      <c r="E24" s="3"/>
      <c r="F24" s="3"/>
      <c r="G24" s="3"/>
      <c r="H24" s="3" t="s">
        <v>18</v>
      </c>
      <c r="I24" s="3"/>
      <c r="J24" s="8"/>
      <c r="K24" s="8"/>
      <c r="L24" s="8">
        <f t="shared" si="0"/>
        <v>0</v>
      </c>
      <c r="M24" s="8">
        <f t="shared" si="1"/>
        <v>0</v>
      </c>
      <c r="N24" s="8"/>
      <c r="O24" s="12">
        <f t="shared" si="2"/>
        <v>0</v>
      </c>
      <c r="P24" s="8">
        <v>1</v>
      </c>
    </row>
    <row r="25" spans="1:16" s="6" customFormat="1" x14ac:dyDescent="0.25">
      <c r="A25" s="3">
        <v>64</v>
      </c>
      <c r="B25" s="3"/>
      <c r="C25" s="3" t="s">
        <v>21</v>
      </c>
      <c r="D25" s="3" t="s">
        <v>57</v>
      </c>
      <c r="E25" s="3"/>
      <c r="F25" s="3"/>
      <c r="G25" s="3"/>
      <c r="H25" s="3" t="s">
        <v>18</v>
      </c>
      <c r="I25" s="3"/>
      <c r="J25" s="8"/>
      <c r="K25" s="8"/>
      <c r="L25" s="8">
        <f t="shared" si="0"/>
        <v>0</v>
      </c>
      <c r="M25" s="8">
        <f t="shared" si="1"/>
        <v>0</v>
      </c>
      <c r="N25" s="8"/>
      <c r="O25" s="12">
        <f t="shared" si="2"/>
        <v>0</v>
      </c>
      <c r="P25" s="8">
        <v>1</v>
      </c>
    </row>
    <row r="26" spans="1:16" s="6" customFormat="1" x14ac:dyDescent="0.25">
      <c r="A26" s="3">
        <v>65</v>
      </c>
      <c r="B26" s="3"/>
      <c r="C26" s="3" t="s">
        <v>21</v>
      </c>
      <c r="D26" s="3" t="s">
        <v>57</v>
      </c>
      <c r="E26" s="3"/>
      <c r="F26" s="3"/>
      <c r="G26" s="3"/>
      <c r="H26" s="3" t="s">
        <v>18</v>
      </c>
      <c r="I26" s="3"/>
      <c r="J26" s="8"/>
      <c r="K26" s="8"/>
      <c r="L26" s="8">
        <f t="shared" si="0"/>
        <v>0</v>
      </c>
      <c r="M26" s="8">
        <f t="shared" si="1"/>
        <v>0</v>
      </c>
      <c r="N26" s="8"/>
      <c r="O26" s="12">
        <f t="shared" si="2"/>
        <v>0</v>
      </c>
      <c r="P26" s="8">
        <v>1</v>
      </c>
    </row>
    <row r="27" spans="1:16" s="6" customFormat="1" x14ac:dyDescent="0.25">
      <c r="A27" s="3">
        <v>66</v>
      </c>
      <c r="B27" s="3"/>
      <c r="C27" s="3" t="s">
        <v>21</v>
      </c>
      <c r="D27" s="3" t="s">
        <v>57</v>
      </c>
      <c r="E27" s="3"/>
      <c r="F27" s="3"/>
      <c r="G27" s="3"/>
      <c r="H27" s="3" t="s">
        <v>18</v>
      </c>
      <c r="I27" s="3"/>
      <c r="J27" s="8"/>
      <c r="K27" s="8"/>
      <c r="L27" s="8">
        <f t="shared" si="0"/>
        <v>0</v>
      </c>
      <c r="M27" s="8">
        <f t="shared" si="1"/>
        <v>0</v>
      </c>
      <c r="N27" s="8"/>
      <c r="O27" s="12">
        <f t="shared" si="2"/>
        <v>0</v>
      </c>
      <c r="P27" s="8">
        <v>1</v>
      </c>
    </row>
    <row r="28" spans="1:16" s="6" customFormat="1" x14ac:dyDescent="0.25">
      <c r="A28" s="3">
        <v>67</v>
      </c>
      <c r="B28" s="3"/>
      <c r="C28" s="3" t="s">
        <v>21</v>
      </c>
      <c r="D28" s="3" t="s">
        <v>57</v>
      </c>
      <c r="E28" s="3"/>
      <c r="F28" s="3"/>
      <c r="G28" s="3"/>
      <c r="H28" s="3" t="s">
        <v>18</v>
      </c>
      <c r="I28" s="3"/>
      <c r="J28" s="8"/>
      <c r="K28" s="8"/>
      <c r="L28" s="8">
        <f t="shared" si="0"/>
        <v>0</v>
      </c>
      <c r="M28" s="8">
        <f t="shared" si="1"/>
        <v>0</v>
      </c>
      <c r="N28" s="8"/>
      <c r="O28" s="12">
        <f t="shared" si="2"/>
        <v>0</v>
      </c>
      <c r="P28" s="8">
        <v>1</v>
      </c>
    </row>
    <row r="29" spans="1:16" s="6" customFormat="1" x14ac:dyDescent="0.25">
      <c r="A29" s="3">
        <v>68</v>
      </c>
      <c r="B29" s="3"/>
      <c r="C29" s="3" t="s">
        <v>21</v>
      </c>
      <c r="D29" s="3" t="s">
        <v>57</v>
      </c>
      <c r="E29" s="3"/>
      <c r="F29" s="3"/>
      <c r="G29" s="3"/>
      <c r="H29" s="3" t="s">
        <v>18</v>
      </c>
      <c r="I29" s="3"/>
      <c r="J29" s="8"/>
      <c r="K29" s="8"/>
      <c r="L29" s="8">
        <f t="shared" si="0"/>
        <v>0</v>
      </c>
      <c r="M29" s="8">
        <f t="shared" si="1"/>
        <v>0</v>
      </c>
      <c r="N29" s="8"/>
      <c r="O29" s="12">
        <f t="shared" si="2"/>
        <v>0</v>
      </c>
      <c r="P29" s="8">
        <v>1</v>
      </c>
    </row>
    <row r="30" spans="1:16" s="6" customFormat="1" x14ac:dyDescent="0.25">
      <c r="A30" s="3">
        <v>69</v>
      </c>
      <c r="B30" s="3"/>
      <c r="C30" s="3" t="s">
        <v>21</v>
      </c>
      <c r="D30" s="3" t="s">
        <v>57</v>
      </c>
      <c r="E30" s="3"/>
      <c r="F30" s="3"/>
      <c r="G30" s="3"/>
      <c r="H30" s="3" t="s">
        <v>18</v>
      </c>
      <c r="I30" s="3"/>
      <c r="J30" s="8"/>
      <c r="K30" s="8"/>
      <c r="L30" s="8">
        <f t="shared" si="0"/>
        <v>0</v>
      </c>
      <c r="M30" s="8">
        <f t="shared" si="1"/>
        <v>0</v>
      </c>
      <c r="N30" s="8"/>
      <c r="O30" s="12">
        <f t="shared" si="2"/>
        <v>0</v>
      </c>
      <c r="P30" s="8">
        <v>1</v>
      </c>
    </row>
    <row r="31" spans="1:16" s="6" customFormat="1" x14ac:dyDescent="0.25">
      <c r="A31" s="3">
        <v>70</v>
      </c>
      <c r="B31" s="3"/>
      <c r="C31" s="3" t="s">
        <v>21</v>
      </c>
      <c r="D31" s="3" t="s">
        <v>57</v>
      </c>
      <c r="E31" s="3"/>
      <c r="F31" s="3"/>
      <c r="G31" s="3"/>
      <c r="H31" s="3" t="s">
        <v>18</v>
      </c>
      <c r="I31" s="3"/>
      <c r="J31" s="8"/>
      <c r="K31" s="8"/>
      <c r="L31" s="8">
        <f t="shared" si="0"/>
        <v>0</v>
      </c>
      <c r="M31" s="8">
        <f t="shared" si="1"/>
        <v>0</v>
      </c>
      <c r="N31" s="8"/>
      <c r="O31" s="12">
        <f t="shared" si="2"/>
        <v>0</v>
      </c>
      <c r="P31" s="8">
        <v>1</v>
      </c>
    </row>
    <row r="32" spans="1:16" s="6" customFormat="1" x14ac:dyDescent="0.25">
      <c r="A32" s="3">
        <v>71</v>
      </c>
      <c r="B32" s="3"/>
      <c r="C32" s="3" t="s">
        <v>21</v>
      </c>
      <c r="D32" s="3" t="s">
        <v>57</v>
      </c>
      <c r="E32" s="3"/>
      <c r="F32" s="3"/>
      <c r="G32" s="3"/>
      <c r="H32" s="3" t="s">
        <v>18</v>
      </c>
      <c r="I32" s="3"/>
      <c r="J32" s="8"/>
      <c r="K32" s="8"/>
      <c r="L32" s="8">
        <f t="shared" si="0"/>
        <v>0</v>
      </c>
      <c r="M32" s="8">
        <f t="shared" si="1"/>
        <v>0</v>
      </c>
      <c r="N32" s="8"/>
      <c r="O32" s="12">
        <f t="shared" si="2"/>
        <v>0</v>
      </c>
      <c r="P32" s="8">
        <v>1</v>
      </c>
    </row>
    <row r="33" spans="1:16" s="6" customFormat="1" x14ac:dyDescent="0.25">
      <c r="A33" s="3">
        <v>72</v>
      </c>
      <c r="B33" s="3"/>
      <c r="C33" s="3" t="s">
        <v>21</v>
      </c>
      <c r="D33" s="3" t="s">
        <v>57</v>
      </c>
      <c r="E33" s="3"/>
      <c r="F33" s="3"/>
      <c r="G33" s="3"/>
      <c r="H33" s="3" t="s">
        <v>18</v>
      </c>
      <c r="I33" s="3"/>
      <c r="J33" s="8"/>
      <c r="K33" s="8"/>
      <c r="L33" s="8">
        <f t="shared" si="0"/>
        <v>0</v>
      </c>
      <c r="M33" s="8">
        <f t="shared" si="1"/>
        <v>0</v>
      </c>
      <c r="N33" s="8"/>
      <c r="O33" s="12">
        <f t="shared" si="2"/>
        <v>0</v>
      </c>
      <c r="P33" s="8">
        <v>1</v>
      </c>
    </row>
    <row r="34" spans="1:16" s="6" customFormat="1" x14ac:dyDescent="0.25">
      <c r="A34" s="3">
        <v>73</v>
      </c>
      <c r="B34" s="3"/>
      <c r="C34" s="3" t="s">
        <v>21</v>
      </c>
      <c r="D34" s="3" t="s">
        <v>57</v>
      </c>
      <c r="E34" s="3"/>
      <c r="F34" s="3"/>
      <c r="G34" s="3"/>
      <c r="H34" s="3" t="s">
        <v>18</v>
      </c>
      <c r="I34" s="3"/>
      <c r="J34" s="8"/>
      <c r="K34" s="8"/>
      <c r="L34" s="8">
        <f t="shared" si="0"/>
        <v>0</v>
      </c>
      <c r="M34" s="8">
        <f t="shared" si="1"/>
        <v>0</v>
      </c>
      <c r="N34" s="8"/>
      <c r="O34" s="12">
        <f t="shared" si="2"/>
        <v>0</v>
      </c>
      <c r="P34" s="8">
        <v>1</v>
      </c>
    </row>
    <row r="35" spans="1:16" s="6" customFormat="1" x14ac:dyDescent="0.25">
      <c r="A35" s="3">
        <v>74</v>
      </c>
      <c r="B35" s="3"/>
      <c r="C35" s="3" t="s">
        <v>21</v>
      </c>
      <c r="D35" s="3" t="s">
        <v>57</v>
      </c>
      <c r="E35" s="3"/>
      <c r="F35" s="3"/>
      <c r="G35" s="3"/>
      <c r="H35" s="3" t="s">
        <v>18</v>
      </c>
      <c r="I35" s="3"/>
      <c r="J35" s="8"/>
      <c r="K35" s="8"/>
      <c r="L35" s="8">
        <f t="shared" si="0"/>
        <v>0</v>
      </c>
      <c r="M35" s="8">
        <f t="shared" si="1"/>
        <v>0</v>
      </c>
      <c r="N35" s="8"/>
      <c r="O35" s="12">
        <f t="shared" si="2"/>
        <v>0</v>
      </c>
      <c r="P35" s="8">
        <v>1</v>
      </c>
    </row>
    <row r="36" spans="1:16" s="6" customFormat="1" x14ac:dyDescent="0.25">
      <c r="A36" s="3">
        <v>75</v>
      </c>
      <c r="B36" s="3"/>
      <c r="C36" s="3" t="s">
        <v>21</v>
      </c>
      <c r="D36" s="3" t="s">
        <v>57</v>
      </c>
      <c r="E36" s="3"/>
      <c r="F36" s="3"/>
      <c r="G36" s="3"/>
      <c r="H36" s="3" t="s">
        <v>18</v>
      </c>
      <c r="I36" s="3"/>
      <c r="J36" s="8"/>
      <c r="K36" s="8"/>
      <c r="L36" s="8">
        <f t="shared" si="0"/>
        <v>0</v>
      </c>
      <c r="M36" s="8">
        <f t="shared" si="1"/>
        <v>0</v>
      </c>
      <c r="N36" s="8"/>
      <c r="O36" s="12">
        <f t="shared" si="2"/>
        <v>0</v>
      </c>
      <c r="P36" s="8">
        <v>1</v>
      </c>
    </row>
    <row r="37" spans="1:16" s="6" customFormat="1" x14ac:dyDescent="0.25">
      <c r="A37" s="3">
        <v>76</v>
      </c>
      <c r="B37" s="3"/>
      <c r="C37" s="3" t="s">
        <v>21</v>
      </c>
      <c r="D37" s="3" t="s">
        <v>57</v>
      </c>
      <c r="E37" s="3"/>
      <c r="F37" s="3"/>
      <c r="G37" s="3"/>
      <c r="H37" s="3" t="s">
        <v>18</v>
      </c>
      <c r="I37" s="3"/>
      <c r="J37" s="8"/>
      <c r="K37" s="8"/>
      <c r="L37" s="8">
        <f t="shared" si="0"/>
        <v>0</v>
      </c>
      <c r="M37" s="8">
        <f t="shared" si="1"/>
        <v>0</v>
      </c>
      <c r="N37" s="8"/>
      <c r="O37" s="12">
        <f t="shared" si="2"/>
        <v>0</v>
      </c>
      <c r="P37" s="8">
        <v>1</v>
      </c>
    </row>
    <row r="38" spans="1:16" s="6" customFormat="1" x14ac:dyDescent="0.25">
      <c r="A38" s="3">
        <v>77</v>
      </c>
      <c r="B38" s="3"/>
      <c r="C38" s="3" t="s">
        <v>21</v>
      </c>
      <c r="D38" s="3" t="s">
        <v>57</v>
      </c>
      <c r="E38" s="3"/>
      <c r="F38" s="3"/>
      <c r="G38" s="3"/>
      <c r="H38" s="3" t="s">
        <v>18</v>
      </c>
      <c r="I38" s="3"/>
      <c r="J38" s="8"/>
      <c r="K38" s="8"/>
      <c r="L38" s="8">
        <f t="shared" si="0"/>
        <v>0</v>
      </c>
      <c r="M38" s="8">
        <f t="shared" si="1"/>
        <v>0</v>
      </c>
      <c r="N38" s="8"/>
      <c r="O38" s="12">
        <f t="shared" si="2"/>
        <v>0</v>
      </c>
      <c r="P38" s="8">
        <v>1</v>
      </c>
    </row>
    <row r="39" spans="1:16" s="6" customFormat="1" x14ac:dyDescent="0.25">
      <c r="A39" s="3">
        <v>78</v>
      </c>
      <c r="B39" s="3"/>
      <c r="C39" s="3" t="s">
        <v>21</v>
      </c>
      <c r="D39" s="3" t="s">
        <v>57</v>
      </c>
      <c r="E39" s="3"/>
      <c r="F39" s="3"/>
      <c r="G39" s="3"/>
      <c r="H39" s="3" t="s">
        <v>18</v>
      </c>
      <c r="I39" s="3"/>
      <c r="J39" s="8"/>
      <c r="K39" s="8"/>
      <c r="L39" s="8">
        <f t="shared" si="0"/>
        <v>0</v>
      </c>
      <c r="M39" s="8">
        <f t="shared" si="1"/>
        <v>0</v>
      </c>
      <c r="N39" s="8"/>
      <c r="O39" s="12">
        <f t="shared" si="2"/>
        <v>0</v>
      </c>
      <c r="P39" s="8">
        <v>1</v>
      </c>
    </row>
    <row r="40" spans="1:16" s="6" customFormat="1" x14ac:dyDescent="0.25">
      <c r="A40" s="3">
        <v>79</v>
      </c>
      <c r="B40" s="3"/>
      <c r="C40" s="3" t="s">
        <v>21</v>
      </c>
      <c r="D40" s="3" t="s">
        <v>63</v>
      </c>
      <c r="E40" s="3"/>
      <c r="F40" s="3"/>
      <c r="G40" s="3"/>
      <c r="H40" s="3" t="s">
        <v>18</v>
      </c>
      <c r="I40" s="3"/>
      <c r="J40" s="8"/>
      <c r="K40" s="8"/>
      <c r="L40" s="8">
        <f t="shared" si="0"/>
        <v>0</v>
      </c>
      <c r="M40" s="8">
        <f t="shared" si="1"/>
        <v>0</v>
      </c>
      <c r="N40" s="8"/>
      <c r="O40" s="12">
        <f t="shared" si="2"/>
        <v>0</v>
      </c>
      <c r="P40" s="8">
        <v>3200</v>
      </c>
    </row>
    <row r="41" spans="1:16" s="6" customFormat="1" x14ac:dyDescent="0.25">
      <c r="A41" s="3">
        <v>80</v>
      </c>
      <c r="B41" s="3"/>
      <c r="C41" s="3" t="s">
        <v>21</v>
      </c>
      <c r="D41" s="3" t="s">
        <v>64</v>
      </c>
      <c r="E41" s="3"/>
      <c r="F41" s="3"/>
      <c r="G41" s="3"/>
      <c r="H41" s="3" t="s">
        <v>18</v>
      </c>
      <c r="I41" s="3"/>
      <c r="J41" s="8"/>
      <c r="K41" s="8"/>
      <c r="L41" s="8">
        <f t="shared" si="0"/>
        <v>0</v>
      </c>
      <c r="M41" s="8">
        <f t="shared" si="1"/>
        <v>0</v>
      </c>
      <c r="N41" s="8"/>
      <c r="O41" s="12">
        <f t="shared" si="2"/>
        <v>0</v>
      </c>
      <c r="P41" s="8">
        <v>3500</v>
      </c>
    </row>
    <row r="42" spans="1:16" s="6" customFormat="1" x14ac:dyDescent="0.25">
      <c r="A42" s="3">
        <v>81</v>
      </c>
      <c r="B42" s="3"/>
      <c r="C42" s="3" t="s">
        <v>21</v>
      </c>
      <c r="D42" s="3" t="s">
        <v>65</v>
      </c>
      <c r="E42" s="3"/>
      <c r="F42" s="3"/>
      <c r="G42" s="3"/>
      <c r="H42" s="3" t="s">
        <v>18</v>
      </c>
      <c r="I42" s="3"/>
      <c r="J42" s="8"/>
      <c r="K42" s="8"/>
      <c r="L42" s="8">
        <f t="shared" si="0"/>
        <v>0</v>
      </c>
      <c r="M42" s="8">
        <f t="shared" si="1"/>
        <v>0</v>
      </c>
      <c r="N42" s="8"/>
      <c r="O42" s="12">
        <f t="shared" si="2"/>
        <v>0</v>
      </c>
      <c r="P42" s="8">
        <v>1700</v>
      </c>
    </row>
    <row r="43" spans="1:16" s="6" customFormat="1" x14ac:dyDescent="0.25">
      <c r="A43" s="3">
        <v>82</v>
      </c>
      <c r="B43" s="3"/>
      <c r="C43" s="3" t="s">
        <v>21</v>
      </c>
      <c r="D43" s="3" t="s">
        <v>66</v>
      </c>
      <c r="E43" s="3"/>
      <c r="F43" s="3"/>
      <c r="G43" s="3"/>
      <c r="H43" s="3" t="s">
        <v>18</v>
      </c>
      <c r="I43" s="3"/>
      <c r="J43" s="8"/>
      <c r="K43" s="8"/>
      <c r="L43" s="8">
        <f t="shared" si="0"/>
        <v>0</v>
      </c>
      <c r="M43" s="8">
        <f t="shared" si="1"/>
        <v>0</v>
      </c>
      <c r="N43" s="8"/>
      <c r="O43" s="12">
        <f t="shared" si="2"/>
        <v>0</v>
      </c>
      <c r="P43" s="8">
        <v>1700</v>
      </c>
    </row>
    <row r="44" spans="1:16" s="6" customFormat="1" x14ac:dyDescent="0.25">
      <c r="A44" s="3">
        <v>83</v>
      </c>
      <c r="B44" s="3"/>
      <c r="C44" s="3" t="s">
        <v>21</v>
      </c>
      <c r="D44" s="3" t="s">
        <v>67</v>
      </c>
      <c r="E44" s="3"/>
      <c r="F44" s="3"/>
      <c r="G44" s="3"/>
      <c r="H44" s="3" t="s">
        <v>18</v>
      </c>
      <c r="I44" s="3"/>
      <c r="J44" s="8"/>
      <c r="K44" s="8"/>
      <c r="L44" s="8">
        <f t="shared" si="0"/>
        <v>0</v>
      </c>
      <c r="M44" s="8">
        <f t="shared" si="1"/>
        <v>0</v>
      </c>
      <c r="N44" s="8"/>
      <c r="O44" s="12">
        <f t="shared" si="2"/>
        <v>0</v>
      </c>
      <c r="P44" s="8">
        <v>6000</v>
      </c>
    </row>
    <row r="45" spans="1:16" s="6" customFormat="1" x14ac:dyDescent="0.25">
      <c r="A45" s="3">
        <v>84</v>
      </c>
      <c r="B45" s="3"/>
      <c r="C45" s="3" t="s">
        <v>21</v>
      </c>
      <c r="D45" s="3" t="s">
        <v>68</v>
      </c>
      <c r="E45" s="3"/>
      <c r="F45" s="3"/>
      <c r="G45" s="3"/>
      <c r="H45" s="3" t="s">
        <v>18</v>
      </c>
      <c r="I45" s="3"/>
      <c r="J45" s="8"/>
      <c r="K45" s="8"/>
      <c r="L45" s="8">
        <f t="shared" si="0"/>
        <v>0</v>
      </c>
      <c r="M45" s="8">
        <f t="shared" si="1"/>
        <v>0</v>
      </c>
      <c r="N45" s="8"/>
      <c r="O45" s="12">
        <f t="shared" si="2"/>
        <v>0</v>
      </c>
      <c r="P45" s="8">
        <v>2000</v>
      </c>
    </row>
    <row r="46" spans="1:16" s="6" customFormat="1" x14ac:dyDescent="0.25">
      <c r="A46" s="3">
        <v>85</v>
      </c>
      <c r="B46" s="3"/>
      <c r="C46" s="3" t="s">
        <v>21</v>
      </c>
      <c r="D46" s="3" t="s">
        <v>69</v>
      </c>
      <c r="E46" s="3"/>
      <c r="F46" s="3"/>
      <c r="G46" s="3"/>
      <c r="H46" s="3" t="s">
        <v>18</v>
      </c>
      <c r="I46" s="3"/>
      <c r="J46" s="8"/>
      <c r="K46" s="8"/>
      <c r="L46" s="8">
        <f t="shared" si="0"/>
        <v>0</v>
      </c>
      <c r="M46" s="8">
        <f t="shared" si="1"/>
        <v>0</v>
      </c>
      <c r="N46" s="8"/>
      <c r="O46" s="12">
        <f t="shared" si="2"/>
        <v>0</v>
      </c>
      <c r="P46" s="8">
        <v>9000</v>
      </c>
    </row>
    <row r="47" spans="1:16" s="6" customFormat="1" x14ac:dyDescent="0.25">
      <c r="A47" s="3">
        <v>86</v>
      </c>
      <c r="B47" s="3"/>
      <c r="C47" s="3" t="s">
        <v>21</v>
      </c>
      <c r="D47" s="3" t="s">
        <v>70</v>
      </c>
      <c r="E47" s="3"/>
      <c r="F47" s="3"/>
      <c r="G47" s="3"/>
      <c r="H47" s="3" t="s">
        <v>18</v>
      </c>
      <c r="I47" s="3"/>
      <c r="J47" s="8"/>
      <c r="K47" s="8"/>
      <c r="L47" s="8">
        <f t="shared" si="0"/>
        <v>0</v>
      </c>
      <c r="M47" s="8">
        <f t="shared" si="1"/>
        <v>0</v>
      </c>
      <c r="N47" s="8"/>
      <c r="O47" s="12">
        <f t="shared" si="2"/>
        <v>0</v>
      </c>
      <c r="P47" s="16">
        <v>1200</v>
      </c>
    </row>
    <row r="48" spans="1:16" s="6" customFormat="1" x14ac:dyDescent="0.25">
      <c r="A48" s="3">
        <v>87</v>
      </c>
      <c r="B48" s="3"/>
      <c r="C48" s="3" t="s">
        <v>21</v>
      </c>
      <c r="D48" s="3" t="s">
        <v>71</v>
      </c>
      <c r="E48" s="3"/>
      <c r="F48" s="3"/>
      <c r="G48" s="3"/>
      <c r="H48" s="3" t="s">
        <v>18</v>
      </c>
      <c r="I48" s="3"/>
      <c r="J48" s="8"/>
      <c r="K48" s="8"/>
      <c r="L48" s="8">
        <f t="shared" si="0"/>
        <v>0</v>
      </c>
      <c r="M48" s="8">
        <f t="shared" si="1"/>
        <v>0</v>
      </c>
      <c r="N48" s="8"/>
      <c r="O48" s="12">
        <f t="shared" si="2"/>
        <v>0</v>
      </c>
      <c r="P48" s="8">
        <v>1200</v>
      </c>
    </row>
    <row r="49" spans="1:16" s="6" customFormat="1" x14ac:dyDescent="0.25">
      <c r="A49" s="3">
        <v>88</v>
      </c>
      <c r="B49" s="3"/>
      <c r="C49" s="3" t="s">
        <v>21</v>
      </c>
      <c r="D49" s="3" t="s">
        <v>72</v>
      </c>
      <c r="E49" s="3"/>
      <c r="F49" s="3"/>
      <c r="G49" s="3"/>
      <c r="H49" s="3" t="s">
        <v>18</v>
      </c>
      <c r="I49" s="3"/>
      <c r="J49" s="8"/>
      <c r="K49" s="8"/>
      <c r="L49" s="8">
        <f t="shared" si="0"/>
        <v>0</v>
      </c>
      <c r="M49" s="8">
        <f t="shared" si="1"/>
        <v>0</v>
      </c>
      <c r="N49" s="8"/>
      <c r="O49" s="12">
        <f t="shared" si="2"/>
        <v>0</v>
      </c>
      <c r="P49" s="8">
        <v>3000</v>
      </c>
    </row>
    <row r="50" spans="1:16" s="6" customFormat="1" x14ac:dyDescent="0.25">
      <c r="A50" s="3">
        <v>89</v>
      </c>
      <c r="B50" s="3"/>
      <c r="C50" s="3" t="s">
        <v>21</v>
      </c>
      <c r="D50" s="3" t="s">
        <v>73</v>
      </c>
      <c r="E50" s="3"/>
      <c r="F50" s="3"/>
      <c r="G50" s="3"/>
      <c r="H50" s="3" t="s">
        <v>18</v>
      </c>
      <c r="I50" s="3"/>
      <c r="J50" s="8"/>
      <c r="K50" s="8"/>
      <c r="L50" s="8">
        <f t="shared" si="0"/>
        <v>0</v>
      </c>
      <c r="M50" s="8">
        <f t="shared" si="1"/>
        <v>0</v>
      </c>
      <c r="N50" s="8"/>
      <c r="O50" s="12">
        <f t="shared" si="2"/>
        <v>0</v>
      </c>
      <c r="P50" s="8">
        <v>8000</v>
      </c>
    </row>
    <row r="51" spans="1:16" x14ac:dyDescent="0.25">
      <c r="I51" t="s">
        <v>19</v>
      </c>
      <c r="J51" s="2"/>
      <c r="K51" s="2"/>
      <c r="L51" s="2"/>
      <c r="M51" s="2">
        <f>SUM(M4:M50)</f>
        <v>0</v>
      </c>
      <c r="N51" s="2"/>
      <c r="O51" s="2">
        <f>SUM(O4:O50)</f>
        <v>0</v>
      </c>
      <c r="P51" s="4"/>
    </row>
    <row r="54" spans="1:16" x14ac:dyDescent="0.25">
      <c r="B54" s="15" t="s">
        <v>97</v>
      </c>
      <c r="C54" s="15"/>
      <c r="D54" s="15"/>
      <c r="E54" s="15"/>
      <c r="F54" s="1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"/>
  <sheetViews>
    <sheetView workbookViewId="0">
      <selection activeCell="E9" sqref="E9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74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90</v>
      </c>
      <c r="B4" s="3"/>
      <c r="C4" s="3" t="s">
        <v>16</v>
      </c>
      <c r="D4" s="3" t="s">
        <v>75</v>
      </c>
      <c r="E4" s="3"/>
      <c r="F4" s="3"/>
      <c r="G4" s="3"/>
      <c r="H4" s="3" t="s">
        <v>95</v>
      </c>
      <c r="I4" s="3"/>
      <c r="J4" s="8">
        <v>48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5"/>
  <sheetViews>
    <sheetView workbookViewId="0">
      <selection activeCell="Q2" sqref="Q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  <col min="16" max="16" width="12.28515625" customWidth="1"/>
  </cols>
  <sheetData>
    <row r="1" spans="1:16" ht="18.75" x14ac:dyDescent="0.3">
      <c r="F1" s="1" t="s">
        <v>76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14" t="s">
        <v>96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  <c r="P3" s="13">
        <v>16</v>
      </c>
    </row>
    <row r="4" spans="1:16" s="6" customFormat="1" ht="90" x14ac:dyDescent="0.25">
      <c r="A4" s="3">
        <v>91</v>
      </c>
      <c r="B4" s="3"/>
      <c r="C4" s="3" t="s">
        <v>21</v>
      </c>
      <c r="D4" s="3" t="s">
        <v>77</v>
      </c>
      <c r="E4" s="3"/>
      <c r="F4" s="3"/>
      <c r="G4" s="3"/>
      <c r="H4" s="3" t="s">
        <v>18</v>
      </c>
      <c r="I4" s="3"/>
      <c r="J4" s="8"/>
      <c r="K4" s="8"/>
      <c r="L4" s="8">
        <f t="shared" ref="L4:L21" si="0">K4*((100+N4)/100)</f>
        <v>0</v>
      </c>
      <c r="M4" s="8">
        <f t="shared" ref="M4:M21" si="1">J4*K4</f>
        <v>0</v>
      </c>
      <c r="N4" s="8"/>
      <c r="O4" s="12">
        <f t="shared" ref="O4:O21" si="2">J4*L4</f>
        <v>0</v>
      </c>
      <c r="P4" s="8">
        <v>1500</v>
      </c>
    </row>
    <row r="5" spans="1:16" s="6" customFormat="1" ht="105" x14ac:dyDescent="0.25">
      <c r="A5" s="3">
        <v>92</v>
      </c>
      <c r="B5" s="3"/>
      <c r="C5" s="3" t="s">
        <v>21</v>
      </c>
      <c r="D5" s="3" t="s">
        <v>78</v>
      </c>
      <c r="E5" s="3"/>
      <c r="F5" s="3"/>
      <c r="G5" s="3"/>
      <c r="H5" s="3" t="s">
        <v>18</v>
      </c>
      <c r="I5" s="3"/>
      <c r="J5" s="8"/>
      <c r="K5" s="8"/>
      <c r="L5" s="8">
        <f t="shared" si="0"/>
        <v>0</v>
      </c>
      <c r="M5" s="8">
        <f t="shared" si="1"/>
        <v>0</v>
      </c>
      <c r="N5" s="8"/>
      <c r="O5" s="12">
        <f t="shared" si="2"/>
        <v>0</v>
      </c>
      <c r="P5" s="8">
        <v>3500</v>
      </c>
    </row>
    <row r="6" spans="1:16" s="6" customFormat="1" ht="75" x14ac:dyDescent="0.25">
      <c r="A6" s="3">
        <v>93</v>
      </c>
      <c r="B6" s="3"/>
      <c r="C6" s="3" t="s">
        <v>21</v>
      </c>
      <c r="D6" s="3" t="s">
        <v>79</v>
      </c>
      <c r="E6" s="3"/>
      <c r="F6" s="3"/>
      <c r="G6" s="3"/>
      <c r="H6" s="3" t="s">
        <v>18</v>
      </c>
      <c r="I6" s="3"/>
      <c r="J6" s="8"/>
      <c r="K6" s="8"/>
      <c r="L6" s="8">
        <f t="shared" si="0"/>
        <v>0</v>
      </c>
      <c r="M6" s="8">
        <f t="shared" si="1"/>
        <v>0</v>
      </c>
      <c r="N6" s="8"/>
      <c r="O6" s="12">
        <f t="shared" si="2"/>
        <v>0</v>
      </c>
      <c r="P6" s="8">
        <v>2000</v>
      </c>
    </row>
    <row r="7" spans="1:16" s="6" customFormat="1" ht="105" x14ac:dyDescent="0.25">
      <c r="A7" s="3">
        <v>94</v>
      </c>
      <c r="B7" s="3"/>
      <c r="C7" s="3" t="s">
        <v>21</v>
      </c>
      <c r="D7" s="3" t="s">
        <v>80</v>
      </c>
      <c r="E7" s="3"/>
      <c r="F7" s="3"/>
      <c r="G7" s="3"/>
      <c r="H7" s="3" t="s">
        <v>18</v>
      </c>
      <c r="I7" s="3"/>
      <c r="J7" s="8"/>
      <c r="K7" s="8"/>
      <c r="L7" s="8">
        <f t="shared" si="0"/>
        <v>0</v>
      </c>
      <c r="M7" s="8">
        <f t="shared" si="1"/>
        <v>0</v>
      </c>
      <c r="N7" s="8"/>
      <c r="O7" s="12">
        <f t="shared" si="2"/>
        <v>0</v>
      </c>
      <c r="P7" s="8">
        <v>2000</v>
      </c>
    </row>
    <row r="8" spans="1:16" s="6" customFormat="1" ht="105" x14ac:dyDescent="0.25">
      <c r="A8" s="3">
        <v>95</v>
      </c>
      <c r="B8" s="3"/>
      <c r="C8" s="3" t="s">
        <v>21</v>
      </c>
      <c r="D8" s="3" t="s">
        <v>81</v>
      </c>
      <c r="E8" s="3"/>
      <c r="F8" s="3"/>
      <c r="G8" s="3"/>
      <c r="H8" s="3" t="s">
        <v>18</v>
      </c>
      <c r="I8" s="3"/>
      <c r="J8" s="8"/>
      <c r="K8" s="8"/>
      <c r="L8" s="8">
        <f t="shared" si="0"/>
        <v>0</v>
      </c>
      <c r="M8" s="8">
        <f t="shared" si="1"/>
        <v>0</v>
      </c>
      <c r="N8" s="8"/>
      <c r="O8" s="12">
        <f t="shared" si="2"/>
        <v>0</v>
      </c>
      <c r="P8" s="8">
        <v>2000</v>
      </c>
    </row>
    <row r="9" spans="1:16" s="6" customFormat="1" ht="90" x14ac:dyDescent="0.25">
      <c r="A9" s="3">
        <v>96</v>
      </c>
      <c r="B9" s="3"/>
      <c r="C9" s="3" t="s">
        <v>21</v>
      </c>
      <c r="D9" s="3" t="s">
        <v>82</v>
      </c>
      <c r="E9" s="3"/>
      <c r="F9" s="3"/>
      <c r="G9" s="3"/>
      <c r="H9" s="3" t="s">
        <v>18</v>
      </c>
      <c r="I9" s="3"/>
      <c r="J9" s="8"/>
      <c r="K9" s="8"/>
      <c r="L9" s="8">
        <f t="shared" si="0"/>
        <v>0</v>
      </c>
      <c r="M9" s="8">
        <f t="shared" si="1"/>
        <v>0</v>
      </c>
      <c r="N9" s="8"/>
      <c r="O9" s="12">
        <f t="shared" si="2"/>
        <v>0</v>
      </c>
      <c r="P9" s="8">
        <v>1000</v>
      </c>
    </row>
    <row r="10" spans="1:16" s="6" customFormat="1" ht="90" x14ac:dyDescent="0.25">
      <c r="A10" s="3">
        <v>97</v>
      </c>
      <c r="B10" s="3"/>
      <c r="C10" s="3" t="s">
        <v>21</v>
      </c>
      <c r="D10" s="3" t="s">
        <v>83</v>
      </c>
      <c r="E10" s="3"/>
      <c r="F10" s="3"/>
      <c r="G10" s="3"/>
      <c r="H10" s="3" t="s">
        <v>18</v>
      </c>
      <c r="I10" s="3"/>
      <c r="J10" s="8"/>
      <c r="K10" s="8"/>
      <c r="L10" s="8">
        <f t="shared" si="0"/>
        <v>0</v>
      </c>
      <c r="M10" s="8">
        <f t="shared" si="1"/>
        <v>0</v>
      </c>
      <c r="N10" s="8"/>
      <c r="O10" s="12">
        <f t="shared" si="2"/>
        <v>0</v>
      </c>
      <c r="P10" s="8">
        <v>1500</v>
      </c>
    </row>
    <row r="11" spans="1:16" s="6" customFormat="1" ht="45" x14ac:dyDescent="0.25">
      <c r="A11" s="3">
        <v>98</v>
      </c>
      <c r="B11" s="3"/>
      <c r="C11" s="3" t="s">
        <v>21</v>
      </c>
      <c r="D11" s="3" t="s">
        <v>84</v>
      </c>
      <c r="E11" s="3"/>
      <c r="F11" s="3"/>
      <c r="G11" s="3"/>
      <c r="H11" s="3" t="s">
        <v>18</v>
      </c>
      <c r="I11" s="3"/>
      <c r="J11" s="8"/>
      <c r="K11" s="8"/>
      <c r="L11" s="8">
        <f t="shared" si="0"/>
        <v>0</v>
      </c>
      <c r="M11" s="8">
        <f t="shared" si="1"/>
        <v>0</v>
      </c>
      <c r="N11" s="8"/>
      <c r="O11" s="12">
        <f t="shared" si="2"/>
        <v>0</v>
      </c>
      <c r="P11" s="8">
        <v>1000</v>
      </c>
    </row>
    <row r="12" spans="1:16" s="6" customFormat="1" ht="135" x14ac:dyDescent="0.25">
      <c r="A12" s="3">
        <v>99</v>
      </c>
      <c r="B12" s="3"/>
      <c r="C12" s="3" t="s">
        <v>21</v>
      </c>
      <c r="D12" s="3" t="s">
        <v>85</v>
      </c>
      <c r="E12" s="3"/>
      <c r="F12" s="3"/>
      <c r="G12" s="3"/>
      <c r="H12" s="3" t="s">
        <v>18</v>
      </c>
      <c r="I12" s="3"/>
      <c r="J12" s="8"/>
      <c r="K12" s="8"/>
      <c r="L12" s="8">
        <f t="shared" si="0"/>
        <v>0</v>
      </c>
      <c r="M12" s="8">
        <f t="shared" si="1"/>
        <v>0</v>
      </c>
      <c r="N12" s="8"/>
      <c r="O12" s="12">
        <f t="shared" si="2"/>
        <v>0</v>
      </c>
      <c r="P12" s="8">
        <v>3000</v>
      </c>
    </row>
    <row r="13" spans="1:16" s="6" customFormat="1" ht="90" x14ac:dyDescent="0.25">
      <c r="A13" s="3">
        <v>100</v>
      </c>
      <c r="B13" s="3"/>
      <c r="C13" s="3" t="s">
        <v>21</v>
      </c>
      <c r="D13" s="3" t="s">
        <v>86</v>
      </c>
      <c r="E13" s="3"/>
      <c r="F13" s="3"/>
      <c r="G13" s="3"/>
      <c r="H13" s="3" t="s">
        <v>18</v>
      </c>
      <c r="I13" s="3"/>
      <c r="J13" s="8"/>
      <c r="K13" s="8"/>
      <c r="L13" s="8">
        <f t="shared" si="0"/>
        <v>0</v>
      </c>
      <c r="M13" s="8">
        <f t="shared" si="1"/>
        <v>0</v>
      </c>
      <c r="N13" s="8"/>
      <c r="O13" s="12">
        <f t="shared" si="2"/>
        <v>0</v>
      </c>
      <c r="P13" s="8">
        <v>500</v>
      </c>
    </row>
    <row r="14" spans="1:16" s="6" customFormat="1" ht="75" x14ac:dyDescent="0.25">
      <c r="A14" s="3">
        <v>101</v>
      </c>
      <c r="B14" s="3"/>
      <c r="C14" s="3" t="s">
        <v>21</v>
      </c>
      <c r="D14" s="3" t="s">
        <v>87</v>
      </c>
      <c r="E14" s="3"/>
      <c r="F14" s="3"/>
      <c r="G14" s="3"/>
      <c r="H14" s="3" t="s">
        <v>18</v>
      </c>
      <c r="I14" s="3"/>
      <c r="J14" s="8"/>
      <c r="K14" s="8"/>
      <c r="L14" s="8">
        <f t="shared" si="0"/>
        <v>0</v>
      </c>
      <c r="M14" s="8">
        <f t="shared" si="1"/>
        <v>0</v>
      </c>
      <c r="N14" s="8"/>
      <c r="O14" s="12">
        <f t="shared" si="2"/>
        <v>0</v>
      </c>
      <c r="P14" s="8">
        <v>400</v>
      </c>
    </row>
    <row r="15" spans="1:16" s="6" customFormat="1" ht="75" x14ac:dyDescent="0.25">
      <c r="A15" s="3">
        <v>102</v>
      </c>
      <c r="B15" s="3"/>
      <c r="C15" s="3" t="s">
        <v>21</v>
      </c>
      <c r="D15" s="3" t="s">
        <v>88</v>
      </c>
      <c r="E15" s="3"/>
      <c r="F15" s="3"/>
      <c r="G15" s="3"/>
      <c r="H15" s="3" t="s">
        <v>18</v>
      </c>
      <c r="I15" s="3"/>
      <c r="J15" s="8"/>
      <c r="K15" s="8"/>
      <c r="L15" s="8">
        <f t="shared" si="0"/>
        <v>0</v>
      </c>
      <c r="M15" s="8">
        <f t="shared" si="1"/>
        <v>0</v>
      </c>
      <c r="N15" s="8"/>
      <c r="O15" s="12">
        <f t="shared" si="2"/>
        <v>0</v>
      </c>
      <c r="P15" s="8">
        <v>100</v>
      </c>
    </row>
    <row r="16" spans="1:16" s="6" customFormat="1" ht="60" x14ac:dyDescent="0.25">
      <c r="A16" s="3">
        <v>103</v>
      </c>
      <c r="B16" s="3"/>
      <c r="C16" s="3" t="s">
        <v>21</v>
      </c>
      <c r="D16" s="3" t="s">
        <v>89</v>
      </c>
      <c r="E16" s="3"/>
      <c r="F16" s="3"/>
      <c r="G16" s="3"/>
      <c r="H16" s="3" t="s">
        <v>18</v>
      </c>
      <c r="I16" s="3"/>
      <c r="J16" s="8"/>
      <c r="K16" s="8"/>
      <c r="L16" s="8">
        <f t="shared" si="0"/>
        <v>0</v>
      </c>
      <c r="M16" s="8">
        <f t="shared" si="1"/>
        <v>0</v>
      </c>
      <c r="N16" s="8"/>
      <c r="O16" s="12">
        <f t="shared" si="2"/>
        <v>0</v>
      </c>
      <c r="P16" s="8">
        <v>150</v>
      </c>
    </row>
    <row r="17" spans="1:16" s="6" customFormat="1" ht="90" x14ac:dyDescent="0.25">
      <c r="A17" s="3">
        <v>104</v>
      </c>
      <c r="B17" s="3"/>
      <c r="C17" s="3" t="s">
        <v>21</v>
      </c>
      <c r="D17" s="3" t="s">
        <v>90</v>
      </c>
      <c r="E17" s="3"/>
      <c r="F17" s="3"/>
      <c r="G17" s="3"/>
      <c r="H17" s="3" t="s">
        <v>18</v>
      </c>
      <c r="I17" s="3"/>
      <c r="J17" s="8"/>
      <c r="K17" s="8"/>
      <c r="L17" s="8">
        <f t="shared" si="0"/>
        <v>0</v>
      </c>
      <c r="M17" s="8">
        <f t="shared" si="1"/>
        <v>0</v>
      </c>
      <c r="N17" s="8"/>
      <c r="O17" s="12">
        <f t="shared" si="2"/>
        <v>0</v>
      </c>
      <c r="P17" s="8">
        <v>200</v>
      </c>
    </row>
    <row r="18" spans="1:16" s="6" customFormat="1" ht="75" x14ac:dyDescent="0.25">
      <c r="A18" s="3">
        <v>105</v>
      </c>
      <c r="B18" s="3"/>
      <c r="C18" s="3" t="s">
        <v>21</v>
      </c>
      <c r="D18" s="3" t="s">
        <v>91</v>
      </c>
      <c r="E18" s="3"/>
      <c r="F18" s="3"/>
      <c r="G18" s="3"/>
      <c r="H18" s="3" t="s">
        <v>18</v>
      </c>
      <c r="I18" s="3"/>
      <c r="J18" s="8"/>
      <c r="K18" s="8"/>
      <c r="L18" s="8">
        <f t="shared" si="0"/>
        <v>0</v>
      </c>
      <c r="M18" s="8">
        <f t="shared" si="1"/>
        <v>0</v>
      </c>
      <c r="N18" s="8"/>
      <c r="O18" s="12">
        <f t="shared" si="2"/>
        <v>0</v>
      </c>
      <c r="P18" s="8">
        <v>250</v>
      </c>
    </row>
    <row r="19" spans="1:16" s="6" customFormat="1" ht="105" x14ac:dyDescent="0.25">
      <c r="A19" s="3">
        <v>106</v>
      </c>
      <c r="B19" s="3"/>
      <c r="C19" s="3" t="s">
        <v>21</v>
      </c>
      <c r="D19" s="3" t="s">
        <v>92</v>
      </c>
      <c r="E19" s="3"/>
      <c r="F19" s="3"/>
      <c r="G19" s="3"/>
      <c r="H19" s="3" t="s">
        <v>18</v>
      </c>
      <c r="I19" s="3"/>
      <c r="J19" s="8"/>
      <c r="K19" s="8"/>
      <c r="L19" s="8">
        <f t="shared" si="0"/>
        <v>0</v>
      </c>
      <c r="M19" s="8">
        <f t="shared" si="1"/>
        <v>0</v>
      </c>
      <c r="N19" s="8"/>
      <c r="O19" s="12">
        <f t="shared" si="2"/>
        <v>0</v>
      </c>
      <c r="P19" s="8">
        <v>2500</v>
      </c>
    </row>
    <row r="20" spans="1:16" s="6" customFormat="1" ht="60" x14ac:dyDescent="0.25">
      <c r="A20" s="3">
        <v>107</v>
      </c>
      <c r="B20" s="3"/>
      <c r="C20" s="3" t="s">
        <v>21</v>
      </c>
      <c r="D20" s="3" t="s">
        <v>93</v>
      </c>
      <c r="E20" s="3"/>
      <c r="F20" s="3"/>
      <c r="G20" s="3"/>
      <c r="H20" s="3" t="s">
        <v>18</v>
      </c>
      <c r="I20" s="3"/>
      <c r="J20" s="8"/>
      <c r="K20" s="8"/>
      <c r="L20" s="8">
        <f t="shared" si="0"/>
        <v>0</v>
      </c>
      <c r="M20" s="8">
        <f t="shared" si="1"/>
        <v>0</v>
      </c>
      <c r="N20" s="8"/>
      <c r="O20" s="12">
        <f t="shared" si="2"/>
        <v>0</v>
      </c>
      <c r="P20" s="8">
        <v>500</v>
      </c>
    </row>
    <row r="21" spans="1:16" s="6" customFormat="1" ht="75" x14ac:dyDescent="0.25">
      <c r="A21" s="3">
        <v>108</v>
      </c>
      <c r="B21" s="3"/>
      <c r="C21" s="3" t="s">
        <v>21</v>
      </c>
      <c r="D21" s="3" t="s">
        <v>94</v>
      </c>
      <c r="E21" s="3"/>
      <c r="F21" s="3"/>
      <c r="G21" s="3"/>
      <c r="H21" s="3" t="s">
        <v>18</v>
      </c>
      <c r="I21" s="3"/>
      <c r="J21" s="8"/>
      <c r="K21" s="8"/>
      <c r="L21" s="8">
        <f t="shared" si="0"/>
        <v>0</v>
      </c>
      <c r="M21" s="8">
        <f t="shared" si="1"/>
        <v>0</v>
      </c>
      <c r="N21" s="8"/>
      <c r="O21" s="12">
        <f t="shared" si="2"/>
        <v>0</v>
      </c>
      <c r="P21" s="8">
        <v>250</v>
      </c>
    </row>
    <row r="22" spans="1:16" x14ac:dyDescent="0.25">
      <c r="I22" t="s">
        <v>19</v>
      </c>
      <c r="J22" s="2"/>
      <c r="K22" s="2"/>
      <c r="L22" s="2"/>
      <c r="M22" s="2">
        <f>SUM(M4:M21)</f>
        <v>0</v>
      </c>
      <c r="N22" s="2"/>
      <c r="O22" s="2">
        <f>SUM(O4:O21)</f>
        <v>0</v>
      </c>
      <c r="P22" s="4"/>
    </row>
    <row r="25" spans="1:16" x14ac:dyDescent="0.25">
      <c r="C25" s="15" t="s">
        <v>97</v>
      </c>
      <c r="D25" s="15"/>
      <c r="E25" s="15"/>
      <c r="F25" s="15"/>
      <c r="G25" s="1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P1-  DZIERŻAWA APARATU DO BADA</vt:lpstr>
      <vt:lpstr>P1- ODCZYNNIKI DO DIAGNOSTYKI </vt:lpstr>
      <vt:lpstr>P2- ODCZYNNIKI DO BADAŃ IMMUNO</vt:lpstr>
      <vt:lpstr>P2-DZIERŻAWA APARATU DO BADAŃ </vt:lpstr>
      <vt:lpstr>P3-SZYBKIE TESTY KASETKOWE -PA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U-BAKTER-01</cp:lastModifiedBy>
  <dcterms:created xsi:type="dcterms:W3CDTF">2023-04-19T11:48:50Z</dcterms:created>
  <dcterms:modified xsi:type="dcterms:W3CDTF">2023-04-21T12:48:19Z</dcterms:modified>
  <cp:category/>
</cp:coreProperties>
</file>