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3\USTAWA\48 PN 23 SPRZĘT JEDNORAZOWY\(2)Dokumentacja postepowania opublikowana w portalu w dniu wszczęcia\"/>
    </mc:Choice>
  </mc:AlternateContent>
  <xr:revisionPtr revIDLastSave="0" documentId="13_ncr:1_{36FCCBD0-EE21-417B-B71A-5247F6D70CDF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P1- igły, motylki" sheetId="1" r:id="rId1"/>
    <sheet name="P2- igły do nakłuć lędźwiowych" sheetId="2" r:id="rId2"/>
    <sheet name="P3- Igła do znieczulenia podpa" sheetId="3" r:id="rId3"/>
    <sheet name="P4- przewód tlenowy_ thermoven" sheetId="4" r:id="rId4"/>
    <sheet name="P5- nakłuwacze" sheetId="5" r:id="rId5"/>
    <sheet name="Kryteria oceny" sheetId="6" r:id="rId6"/>
  </sheets>
  <calcPr calcId="999999"/>
</workbook>
</file>

<file path=xl/calcChain.xml><?xml version="1.0" encoding="utf-8"?>
<calcChain xmlns="http://schemas.openxmlformats.org/spreadsheetml/2006/main">
  <c r="O5" i="5" l="1"/>
  <c r="M5" i="5"/>
  <c r="O4" i="5"/>
  <c r="M4" i="5"/>
  <c r="L4" i="5"/>
  <c r="O6" i="4"/>
  <c r="M6" i="4"/>
  <c r="O5" i="4"/>
  <c r="M5" i="4"/>
  <c r="L5" i="4"/>
  <c r="O4" i="4"/>
  <c r="M4" i="4"/>
  <c r="L4" i="4"/>
  <c r="O11" i="3"/>
  <c r="M11" i="3"/>
  <c r="O10" i="3"/>
  <c r="M10" i="3"/>
  <c r="L10" i="3"/>
  <c r="O9" i="3"/>
  <c r="M9" i="3"/>
  <c r="L9" i="3"/>
  <c r="O8" i="3"/>
  <c r="M8" i="3"/>
  <c r="L8" i="3"/>
  <c r="O7" i="3"/>
  <c r="M7" i="3"/>
  <c r="L7" i="3"/>
  <c r="O6" i="3"/>
  <c r="M6" i="3"/>
  <c r="L6" i="3"/>
  <c r="O5" i="3"/>
  <c r="M5" i="3"/>
  <c r="L5" i="3"/>
  <c r="O4" i="3"/>
  <c r="M4" i="3"/>
  <c r="L4" i="3"/>
  <c r="O5" i="2"/>
  <c r="M5" i="2"/>
  <c r="O4" i="2"/>
  <c r="M4" i="2"/>
  <c r="L4" i="2"/>
  <c r="O7" i="1"/>
  <c r="M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<sst xmlns="http://schemas.openxmlformats.org/spreadsheetml/2006/main" count="127" uniqueCount="37">
  <si>
    <t>P1- igły, motylki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</si>
  <si>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</si>
  <si>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</si>
  <si>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</si>
  <si>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</si>
  <si>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</si>
  <si>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</si>
  <si>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</si>
  <si>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</si>
  <si>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</si>
  <si>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</si>
  <si>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</si>
  <si>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</si>
  <si>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</si>
  <si>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</si>
  <si>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</si>
  <si>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312_07_08</t>
  </si>
  <si>
    <t>Przyrząd do wlewów dożylnych typu motylek :
- igła wykonana ze stali nierdzewnej;silikonowana, ultra ostra i cienkościenna,
- długość efektywna igły 20mm
- ruchome skrzydełka mocujące wykonana z miękkiego tworzywa, 
- elastyczny, niezałamujący się dren o długości 30 cm,
- łącznik luer lock
- sterylny, w pojedynczym opakowaniu rozmiary kodowane kolorami  rozm, 0,7-0,8 mm
Opakowanie a 100 szt</t>
  </si>
  <si>
    <t>op</t>
  </si>
  <si>
    <t>Igła jednorazowego użytku 0,5-,09;
nasadki barwione zgodnie z kodem ISO, opakowanie jednostkowe typu blister pack, 
opakowanie podstawowe - 100 szt., nietoksyczne , niepirogenne, osłonka i nasadka wykonana z polipropylenu,
rozmiar podany na opakowaniu jednostkowym oraz zbiorczym
opakowanie zbiorcze po 100</t>
  </si>
  <si>
    <t>Igła jednorazowego użytku 1,0-1,2 ;
nasadki barwione zgodnie z kodem ISO, opakowanie jednostkowe typu blister pack, 
opakowanie podstawowe - 100 szt., nietoksyczne , niepirogenne, osłonka i nasadka wykonana z polipropylenu,
rozmiar podany na opakowaniu jednostkowym oraz zbiorczym
opakowanie zbiorcze po 100</t>
  </si>
  <si>
    <t>Razem</t>
  </si>
  <si>
    <t>P2- igły do nakłuć lędźwiowych</t>
  </si>
  <si>
    <t>Igły do znieczuleń podpajęczynówkowego - ostrze typu Quinke z przeźroczystą, dwustronnie rowkowaną nasadką typu luer. Nasadka igły ułatwiająca wizualizację wypływu CSF z optyką zwiększającą jego widoczność. Mandryn z rowkiem blokującym w nasadce w kolorze odpowiadającym rozmiarowi igły. Okres sterylności - 5lat od daty produkcji. Rozmiary : 18G -19G - 20G - 21G - 22G* 90mm
Opakowanie a 10 sztuk</t>
  </si>
  <si>
    <t>P3- Igła do znieczulenia podpajęczynówkowego</t>
  </si>
  <si>
    <t>Igła do znieczulenia podpajęczynówkowego - ostrze Quincke 27G/90 mm, w komplecie z igłą prowadzącą 22G/38 mm (podwójne ścięcie ostrza nasadka igły przezroczysta, wykonana z poliwęglanu, zapewniający wydajny wypływ CSF, cienkie ścianki igły, bez ftalanów
opakowanie po 10szt.</t>
  </si>
  <si>
    <t>- Igła do znieczulenia podpajęczynówkowego - ostrze Quincke 19G/90 mm,(podwójne ścięcie ostrza nasadka igły przezroczysta, wykonana z poliwęglanu, zapewniająca wydajny wypływ CSF, cienkie ścianki igły, bez ftalanów
opakowanie po 10szt</t>
  </si>
  <si>
    <t>Igła do znieczulenia podpajęczynówkowego - ostrze Quincke 26G/90 mm, w komplecie z igłą prowadzącą 20G/38 mm (podwójne ścięcie ostrza nasadka igły przezroczysta, wykonana z poliwęglanu, zapewniająca wydajny wypływ CSF, cienkie ścianki igły, bez flalanów
opakowanie po 10szt</t>
  </si>
  <si>
    <t>- Igła do znieczulenia podpajęczynówkowego - ostrze Quincke 27G/130 mm, w komplecie z igłą prowadzącą 20G/38 mm (podwójne ścięcie ostrza nasadka igły przezroczysta, wykonana z poliwęglanu, zapewniająca wydajny wypływ CSF, cienkie ścianki igły, bez flalanów
opakowanie po 10szt</t>
  </si>
  <si>
    <t>Igła do znieczulenia podpajęczynówkowego - ostrze Quincke 26G/130 mm, w komplecie z igłą prowadzącą 20G/38 mm (podwójne ścięcie ostrza nasadka igły przezroczysta, wykonana z poliwęglanu, zapewniający wydajny wypływ CSF, cienkie ścianki igły, bez flalanów-
opakowanie po 10szt</t>
  </si>
  <si>
    <t>- Igła do znieczulenia podpajęczynówkowego - ostrze pencil-point 26G/90 mm, w komplecie z igłą prowadzącą 20G/38 mm (stożkowe zakończenie igły , nasadka igły przezroczysta, wykonana z poliwęglanu, zapewniająca wydajny wypływ CSF,otwór boczny ułatwiający prętkość wypływu CSF )
opakowanie po 10szt</t>
  </si>
  <si>
    <t>- Igła do znieczulenia podpajęczynówkowego - ostrze pencil-point 27G/90 mm, w komplecie z igłą prowadzącą 20G/38 mm (stożkowe zakończenie igły , nasadka igły przezroczysta, wykonana z poliwęglanu, zapewniająca wydajny wypływ CSF,otwór boczny ułatwiający prętkość wypływu CSF )
opakowanie po 10szt</t>
  </si>
  <si>
    <t>P4- przewód tlenowy/ thermovent</t>
  </si>
  <si>
    <t>Thermovent T2- Portex- wymiennik ciepła i wilgoci do rurek tracheostomijnych lub intubacyjnych , z podwójnym wkładem papierowym, z portem tlenowym i z zamykanym portem do odsysania
opakowanie po 50szt</t>
  </si>
  <si>
    <t>przewód tlenowy do  Thermovent T2- Portex
opakowanie po 20szt.</t>
  </si>
  <si>
    <t>P5- nakłuwacze</t>
  </si>
  <si>
    <t>Nakłuwacze hematologiczne, automatyczne, igłowe o śr. igły 0,8mm (21G) i głębokości wkłucia 2,4 mm sterylizowane radiacyjnie. Igła o trójpłaszczycnowym ostrzu, w całości osłonięta we wnętrzu nakłuwacza zarówno przed jak i po użyciu.
opakowanie po 100szt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</si>
</sst>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"/>
  <sheetViews>
    <sheetView workbookViewId="0">
      <selection activeCell="A2" sqref="A2:XFD6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4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165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/>
      <c r="J4" s="8">
        <v>10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ht="135" x14ac:dyDescent="0.25">
      <c r="A5" s="3">
        <v>2</v>
      </c>
      <c r="B5" s="3"/>
      <c r="C5" s="3" t="s">
        <v>16</v>
      </c>
      <c r="D5" s="3" t="s">
        <v>19</v>
      </c>
      <c r="E5" s="3"/>
      <c r="F5" s="3"/>
      <c r="G5" s="3"/>
      <c r="H5" s="3" t="s">
        <v>18</v>
      </c>
      <c r="I5" s="3"/>
      <c r="J5" s="8">
        <v>3000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s="6" customFormat="1" ht="135" x14ac:dyDescent="0.25">
      <c r="A6" s="3">
        <v>3</v>
      </c>
      <c r="B6" s="3"/>
      <c r="C6" s="3" t="s">
        <v>16</v>
      </c>
      <c r="D6" s="3" t="s">
        <v>20</v>
      </c>
      <c r="E6" s="3"/>
      <c r="F6" s="3"/>
      <c r="G6" s="3"/>
      <c r="H6" s="3" t="s">
        <v>18</v>
      </c>
      <c r="I6" s="3"/>
      <c r="J6" s="8">
        <v>3500</v>
      </c>
      <c r="K6" s="8"/>
      <c r="L6" s="8">
        <f>K6*((100+N6)/100)</f>
        <v>0</v>
      </c>
      <c r="M6" s="8">
        <f>J6*K6</f>
        <v>0</v>
      </c>
      <c r="N6" s="8"/>
      <c r="O6" s="8">
        <f>J6*L6</f>
        <v>0</v>
      </c>
    </row>
    <row r="7" spans="1:16" x14ac:dyDescent="0.25">
      <c r="I7" t="s">
        <v>21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"/>
  <sheetViews>
    <sheetView workbookViewId="0">
      <selection activeCell="A2" sqref="A2:XFD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4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22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135" x14ac:dyDescent="0.25">
      <c r="A4" s="3">
        <v>4</v>
      </c>
      <c r="B4" s="3"/>
      <c r="C4" s="3" t="s">
        <v>16</v>
      </c>
      <c r="D4" s="3" t="s">
        <v>23</v>
      </c>
      <c r="E4" s="3"/>
      <c r="F4" s="3"/>
      <c r="G4" s="3"/>
      <c r="H4" s="3" t="s">
        <v>18</v>
      </c>
      <c r="I4" s="3"/>
      <c r="J4" s="8">
        <v>37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21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0"/>
  <sheetViews>
    <sheetView workbookViewId="0">
      <selection activeCell="A2" sqref="A2:XFD20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4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24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90" x14ac:dyDescent="0.25">
      <c r="A4" s="3">
        <v>5</v>
      </c>
      <c r="B4" s="3"/>
      <c r="C4" s="3" t="s">
        <v>16</v>
      </c>
      <c r="D4" s="3" t="s">
        <v>25</v>
      </c>
      <c r="E4" s="3"/>
      <c r="F4" s="3"/>
      <c r="G4" s="3"/>
      <c r="H4" s="3" t="s">
        <v>18</v>
      </c>
      <c r="I4" s="3"/>
      <c r="J4" s="8">
        <v>20</v>
      </c>
      <c r="K4" s="8"/>
      <c r="L4" s="8">
        <f t="shared" ref="L4:L10" si="0">K4*((100+N4)/100)</f>
        <v>0</v>
      </c>
      <c r="M4" s="8">
        <f t="shared" ref="M4:M10" si="1">J4*K4</f>
        <v>0</v>
      </c>
      <c r="N4" s="8"/>
      <c r="O4" s="8">
        <f t="shared" ref="O4:O10" si="2">J4*L4</f>
        <v>0</v>
      </c>
    </row>
    <row r="5" spans="1:16" s="6" customFormat="1" ht="75" x14ac:dyDescent="0.25">
      <c r="A5" s="3">
        <v>6</v>
      </c>
      <c r="B5" s="3"/>
      <c r="C5" s="3" t="s">
        <v>16</v>
      </c>
      <c r="D5" s="3" t="s">
        <v>26</v>
      </c>
      <c r="E5" s="3"/>
      <c r="F5" s="3"/>
      <c r="G5" s="3"/>
      <c r="H5" s="3" t="s">
        <v>18</v>
      </c>
      <c r="I5" s="3"/>
      <c r="J5" s="8">
        <v>10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6" s="6" customFormat="1" ht="90" x14ac:dyDescent="0.25">
      <c r="A6" s="3">
        <v>7</v>
      </c>
      <c r="B6" s="3"/>
      <c r="C6" s="3" t="s">
        <v>16</v>
      </c>
      <c r="D6" s="3" t="s">
        <v>27</v>
      </c>
      <c r="E6" s="3"/>
      <c r="F6" s="3"/>
      <c r="G6" s="3"/>
      <c r="H6" s="3" t="s">
        <v>18</v>
      </c>
      <c r="I6" s="3"/>
      <c r="J6" s="8">
        <v>20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6" s="6" customFormat="1" ht="90" x14ac:dyDescent="0.25">
      <c r="A7" s="3">
        <v>8</v>
      </c>
      <c r="B7" s="3"/>
      <c r="C7" s="3" t="s">
        <v>16</v>
      </c>
      <c r="D7" s="3" t="s">
        <v>28</v>
      </c>
      <c r="E7" s="3"/>
      <c r="F7" s="3"/>
      <c r="G7" s="3"/>
      <c r="H7" s="3" t="s">
        <v>18</v>
      </c>
      <c r="I7" s="3"/>
      <c r="J7" s="8">
        <v>5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6" s="6" customFormat="1" ht="90" x14ac:dyDescent="0.25">
      <c r="A8" s="3">
        <v>9</v>
      </c>
      <c r="B8" s="3"/>
      <c r="C8" s="3" t="s">
        <v>16</v>
      </c>
      <c r="D8" s="3" t="s">
        <v>29</v>
      </c>
      <c r="E8" s="3"/>
      <c r="F8" s="3"/>
      <c r="G8" s="3"/>
      <c r="H8" s="3" t="s">
        <v>18</v>
      </c>
      <c r="I8" s="3"/>
      <c r="J8" s="8">
        <v>7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6" s="6" customFormat="1" ht="105" x14ac:dyDescent="0.25">
      <c r="A9" s="3">
        <v>10</v>
      </c>
      <c r="B9" s="3"/>
      <c r="C9" s="3" t="s">
        <v>16</v>
      </c>
      <c r="D9" s="3" t="s">
        <v>30</v>
      </c>
      <c r="E9" s="3"/>
      <c r="F9" s="3"/>
      <c r="G9" s="3"/>
      <c r="H9" s="3" t="s">
        <v>18</v>
      </c>
      <c r="I9" s="3"/>
      <c r="J9" s="8">
        <v>20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6" s="6" customFormat="1" ht="105" x14ac:dyDescent="0.25">
      <c r="A10" s="3">
        <v>11</v>
      </c>
      <c r="B10" s="3"/>
      <c r="C10" s="3" t="s">
        <v>16</v>
      </c>
      <c r="D10" s="3" t="s">
        <v>31</v>
      </c>
      <c r="E10" s="3"/>
      <c r="F10" s="3"/>
      <c r="G10" s="3"/>
      <c r="H10" s="3" t="s">
        <v>18</v>
      </c>
      <c r="I10" s="3"/>
      <c r="J10" s="8">
        <v>150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6" s="6" customFormat="1" x14ac:dyDescent="0.25">
      <c r="I11" s="6" t="s">
        <v>21</v>
      </c>
      <c r="J11" s="8"/>
      <c r="K11" s="8"/>
      <c r="L11" s="8"/>
      <c r="M11" s="8">
        <f>SUM(M4:M10)</f>
        <v>0</v>
      </c>
      <c r="N11" s="8"/>
      <c r="O11" s="8">
        <f>SUM(O4:O10)</f>
        <v>0</v>
      </c>
      <c r="P11" s="9"/>
    </row>
    <row r="12" spans="1:16" s="6" customFormat="1" x14ac:dyDescent="0.25"/>
    <row r="13" spans="1:16" s="6" customFormat="1" x14ac:dyDescent="0.25"/>
    <row r="14" spans="1:16" s="6" customFormat="1" x14ac:dyDescent="0.25"/>
    <row r="15" spans="1:16" s="6" customFormat="1" x14ac:dyDescent="0.25"/>
    <row r="16" spans="1:16" s="6" customFormat="1" x14ac:dyDescent="0.25"/>
    <row r="17" s="6" customFormat="1" x14ac:dyDescent="0.25"/>
    <row r="18" s="6" customFormat="1" x14ac:dyDescent="0.25"/>
    <row r="19" s="6" customFormat="1" x14ac:dyDescent="0.25"/>
    <row r="20" s="6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"/>
  <sheetViews>
    <sheetView workbookViewId="0">
      <selection activeCell="A2" sqref="A2:XFD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4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32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75" x14ac:dyDescent="0.25">
      <c r="A4" s="3">
        <v>12</v>
      </c>
      <c r="B4" s="3"/>
      <c r="C4" s="3" t="s">
        <v>16</v>
      </c>
      <c r="D4" s="3" t="s">
        <v>33</v>
      </c>
      <c r="E4" s="3"/>
      <c r="F4" s="3"/>
      <c r="G4" s="3"/>
      <c r="H4" s="3" t="s">
        <v>18</v>
      </c>
      <c r="I4" s="3"/>
      <c r="J4" s="8">
        <v>100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ht="30" x14ac:dyDescent="0.25">
      <c r="A5" s="3">
        <v>13</v>
      </c>
      <c r="B5" s="3"/>
      <c r="C5" s="3" t="s">
        <v>16</v>
      </c>
      <c r="D5" s="3" t="s">
        <v>34</v>
      </c>
      <c r="E5" s="3"/>
      <c r="F5" s="3"/>
      <c r="G5" s="3"/>
      <c r="H5" s="3" t="s">
        <v>18</v>
      </c>
      <c r="I5" s="3"/>
      <c r="J5" s="8">
        <v>50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x14ac:dyDescent="0.25">
      <c r="I6" t="s">
        <v>21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"/>
  <sheetViews>
    <sheetView tabSelected="1" workbookViewId="0">
      <selection activeCell="D19" sqref="D19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4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35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90" x14ac:dyDescent="0.25">
      <c r="A4" s="3">
        <v>14</v>
      </c>
      <c r="B4" s="3"/>
      <c r="C4" s="3" t="s">
        <v>16</v>
      </c>
      <c r="D4" s="3" t="s">
        <v>36</v>
      </c>
      <c r="E4" s="3"/>
      <c r="F4" s="3"/>
      <c r="G4" s="3"/>
      <c r="H4" s="3" t="s">
        <v>18</v>
      </c>
      <c r="I4" s="3"/>
      <c r="J4" s="8">
        <v>400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21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P1- igły, motylki</vt:lpstr>
      <vt:lpstr>P2- igły do nakłuć lędźwiowych</vt:lpstr>
      <vt:lpstr>P3- Igła do znieczulenia podpa</vt:lpstr>
      <vt:lpstr>P4- przewód tlenowy_ thermoven</vt:lpstr>
      <vt:lpstr>P5- nakłuwacze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2023-05-09T06:14:28Z</dcterms:created>
  <dcterms:modified xsi:type="dcterms:W3CDTF">2023-05-09T06:08:31Z</dcterms:modified>
  <cp:category/>
</cp:coreProperties>
</file>