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51 PN 23 IMPLANTY STAWU BIODROWEGO\(2)Dokumentacja postepowania opublikowana w portalu w dniu wszczęcia\"/>
    </mc:Choice>
  </mc:AlternateContent>
  <xr:revisionPtr revIDLastSave="0" documentId="13_ncr:1_{D89B1EBB-C7EF-4084-AA4B-5178DA2139C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kiet 1" sheetId="1" r:id="rId1"/>
    <sheet name="pakiet 2" sheetId="2" r:id="rId2"/>
    <sheet name="pakiet 3" sheetId="3" r:id="rId3"/>
    <sheet name="Kryteria oceny" sheetId="4" r:id="rId4"/>
  </sheets>
  <calcPr calcId="999999"/>
</workbook>
</file>

<file path=xl/calcChain.xml><?xml version="1.0" encoding="utf-8"?>
<calcChain xmlns="http://schemas.openxmlformats.org/spreadsheetml/2006/main">
  <c r="O12" i="3" l="1"/>
  <c r="M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8" i="2"/>
  <c r="M8" i="2"/>
  <c r="O7" i="2"/>
  <c r="M7" i="2"/>
  <c r="L7" i="2"/>
  <c r="O6" i="2"/>
  <c r="M6" i="2"/>
  <c r="L6" i="2"/>
  <c r="O5" i="2"/>
  <c r="M5" i="2"/>
  <c r="L5" i="2"/>
  <c r="O4" i="2"/>
  <c r="M4" i="2"/>
  <c r="L4" i="2"/>
  <c r="O15" i="1"/>
  <c r="M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<sst xmlns="http://schemas.openxmlformats.org/spreadsheetml/2006/main" count="120" uniqueCount="43">
  <si>
    <t>pakiet 1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</si>
  <si>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</si>
  <si>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</si>
  <si>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</si>
  <si>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</si>
  <si>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</si>
  <si>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</si>
  <si>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</si>
  <si>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</si>
  <si>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</si>
  <si>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</si>
  <si>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</si>
  <si>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</si>
  <si>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</si>
  <si>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</si>
  <si>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</si>
  <si>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312_01_08</t>
  </si>
  <si>
    <t>Trzpień -   ze stopu tytanu, prosty, bezcementowy, przynasadowy zwężający się w kierunku dystalnym, posiadający geometrię klina w dwuch płaszczyznach, w przekroju o kształcie prostokątnym z zaokrąglonymi krawędziami, z kanałem po obu stronach, pokryty powłoką porowatego tytanu(w cześci bliższej) z hydroksyapatytem lub porowatym tytanem(w cześci bliższej) z Si-DLC, kąt nachylenia szyjki  α = 135° lub α = 125° , o stożku 12/14, trzpień w minimum 11 rozmiarach Lub Trzpień - PRZYNASADOWY bezcementowy, ze stopu tytanu, o owalnym przekroju. W części proksymalnej z przewężeniem szyjki zwiększającym zakres ruchu w stawie. W części dystalnej z wypolerowanym podcięciem ułatwiającym wprowadzenie oraz z dwoma kanałkami.  Pokryty powłoką tytanu z hydroksyapatytem lub powłoką tytanu z Si-DLC. Kąt nachylenia szyjki α=130°, stożek trzpienia 12/14, trzpień w  minimum 9 rozmiarach.</t>
  </si>
  <si>
    <t>szt.</t>
  </si>
  <si>
    <t>312_02_08</t>
  </si>
  <si>
    <t>Panewka  - bezcementowa ze stopu tytanu pokrytego tytanem z hydroksyapatytem lub tytanem z Si-DLC, z wypustkami w postaci ząbków umożliwiającymi pierwotną stabilizację. Dostępna w wersji bezotworowej oraz z 3 otworami pod śruby kotwiczące z zaślepkami. Panewka o  średnicy od 44mm do 70mm, w minimum 14 rozmiarach, zapewniająca możliwość zamiennego stosowania wkładów polietylenowych i ceramicznych.</t>
  </si>
  <si>
    <t>Wkład polietylenowy - z UHMWPE z witaminą E, o średnicy wewnętrznej 28 mm, 32 mm  lub 36 mm, standardowy lub antyluksacyjny o kącie kołnierza  15° ze znacznikiem. Wkład polietylenowy i panewka pakowane osobno.</t>
  </si>
  <si>
    <t>Głowa metalowa - ze stopu CoCrMo, o średnicy 28 mm, 32 mm lub 36 mm, dostępna w 5 rozmiarach (S, M, L, XL, XXL).</t>
  </si>
  <si>
    <t>Głowa ceramiczna - Biolox delta , o średnicy 28 mm dostępna w 3 rozmiarach (S, M, L) oraz o średnicy 32 mm lub 36 mm dostępne w co najmniej w 4 rozmiarach (S, M, L, XL).</t>
  </si>
  <si>
    <t>Wkręt panewkowy  o średnicy 6,5 mm i długościach od 15 mm do 80 mm</t>
  </si>
  <si>
    <t>Wkład ceramiczny  - Biolox delta, o średnicy wewnętrznej 28, 32 lub 36 mm.</t>
  </si>
  <si>
    <t>ostrza do użyczonego na czas trwania umowy sprzętu medycznego</t>
  </si>
  <si>
    <t>Razem</t>
  </si>
  <si>
    <t>pakiet 2</t>
  </si>
  <si>
    <t>Spacer biodrowy,kolanowy,barkowy z gentamycyną.
Tymczasowe protezy stawów wysycane gentamycyną.
Produkt fabrycznie przygotowany do implantacji, bez konieczności używania foremek cementowych</t>
  </si>
  <si>
    <t>Spacer biodrowy,kolanowy z gentamycyną i wankomycyną.
Endoprotezy tymczasowa stawu biodrowego i kolanowego zawierająca 2 antybiotyki - wankomycynę i gentamycynę w dawkach zwiększających się wraz z rozmiarem. Produkty fabrycznie przygotowane do implantacji.</t>
  </si>
  <si>
    <t>Cement kostny 40 g z antybiotykiem
cement kostny z gentamycyną</t>
  </si>
  <si>
    <t>Cement kostny 40 g z dwoma antybiotykami
cement kostny z gentamycyną i wankomycyną</t>
  </si>
  <si>
    <t>pakiet 3</t>
  </si>
  <si>
    <t>System tytanowy do stabilizacji przez nasadowej kręgosłupa w odcinku piersiowo– lędźwiowym
Śruby przeznasadowe o samotnącym i cylindrycznym profilu gwintu i stożkowym rdzeniu, o podwójnym rodzaju gwintu- korówkowy szerszy i samotnący-ostry na stożku, tulipanowe jednoosiowe i wieloosiowe. Długość śrub w zależności od średnicy w zakresie 20-100mm ze skokiem co 5 mm. Średnica śrub w zakresie 4,0 -10,5mm co 0,5mm, w większych średnicach co 1,0mm. Możliwość zastosowania pręta 5,5 i/lub 6,0mm.
Bloker jednoelementowy, uniwersalny mocujący pręt od góry do śruby.
Pręty tytanowe o długości 30-480mm i średnicy 6mm. Dostępne pręty  z hexagonalnym zakończeniem. Możliwość zastosowania krótkich prętów wygiętych fabrycznie o dwóch różnych głębokościach wygięcia w celu odtworzenia anatomicznych krzywizn kręgosłupa.
Łączniki poprzeczne monolityczne i wieloosiowe z możliwością bezproblemowego połączenia prętów przebiegających względem siebie pod dowolnym kątem, którego zastosowanie zmniejsza traumatyzację kolumny tylnej kręgosłupa, zakres od 17mm do 99mm
Dostępne haki laminarne, pedikularne i na wyrostki poprzeczne.
Instrumentarium: Konieczność dostarczenia w zestawie klucza dynamometrycznego warunkującego precyzyjne dobranie siły docisku pręta do śruby oraz klem umożliwiających segmentacyjną korekcję deformacji. Wszystkie implanty muszą nosić stałe oznakowanie, zawierające gabaryt, nr kat,i nr serii.
Komplet:
śruba – 4 szt
bloker –– 4 szt
pręt – 2 szt
poprzeczka –– 1 szt</t>
  </si>
  <si>
    <t>kpl.</t>
  </si>
  <si>
    <t>Klatki tytanowe do stabilizacji przestrzeni międzytrzonowej 
Implanty wykonane z tytanu. 
Stop tytanu o porowatości 55-56%, Całkowity zakres wielkości porów 100-700μm
Implanty umożliwiające poszerzenie i utrzymanie poszerzonej przestrzeni międzytrzonowej i otworów międzykręgowych do momentu uzyskania zrostu kostnego,
Co najmniej dwie długości wszczepów , wysokość co najmniej 5 mm ze skokiem co 1 mm oraz minimum dwa stopnie lordozy 0° i 6°,
Duża przestrzeń na przeszczep kostny bądź substytut kostny,
W zestawie narzędzia takie jak podajnik oraz przymiary.
Komplet; 1 klatka międzytrzonowa</t>
  </si>
  <si>
    <t>Klatki  PEEK do stabilizacji przestrzeni międzytrzonowej 
Implanty wykonane z materiału PEEK.
Implanty umożliwiające poszerzenie i utrzymanie poszerzonej przestrzeni międzytrzonowej i otworów międzykręgowych do momentu uzyskania zrostu kostnego.
Co najmniej dwie długości wszczepów , co najmniej sześć wysokości,   rosnąco co 1 mm oraz co najmniej dwa stopnie lordozy w klatkach lędźwiowych (0° i 4°)
Klatka szyjna tylko lordotyczna odzwierciedlająca naturalne krzywizny kręgosłupa.
Wielkość powierzchni wypełnienia od 54% do 59% powierzchni klatki szyjnej.
Powierzchnia styku z trzonami ostro ząbkowana.
Duża przestrzeń na przeszczep kostny bądź substytut kostny.
Obecność znaczników tantalowych dla oceny radiologicznej położenia klatki po zaimplantowaniu. 
Całkowicie syntetyczny i pakowany sterylnie substytut kości mający postać
monolitycznej bryły ściśle dopasowanej do danego rozmiaru przestrzeni
klatki do wypełnienia, której jest przeznaczony.
W zestawie instrumentów retraktory i frezy oraz specjalnie wyprofilowany stolik i narzędzia do ubijania przeszczepów.
Komplet; 1 klatka międzytrzonowa + wypełnienie.</t>
  </si>
  <si>
    <t>Tytanowy system do stabilizacji przeznasadowej przezskórnej kręgosłupa w odcinku piersiowo– lędźwiowym.
Stabilizacja oparta na przezskórnych wieloosiowych śrubach pedicularnych, wprowadzanych po drucie Kirschnera. Śruby z samonawiercającym i cylindrycznym profilem gwintu i stożkowym rdzeniu, podwójnym rodzaju gwintu- korówkowy szerszy i samotnący-ostry na stożku. Wszstkie śruby z wbudowanymi łopatkami o długościach 70 i 110mm, posiadające gwint redukcyjny o długości 15mm. Śruby kodowane kolorami  o średnicach od 4,5 do 8,5mm co 1 mm oraz długościach w zależności od średnicy i długości łopatek 25mm do 90mm- stopniowane co 5mm, w większych rozmiarach co 10mm. Dostępne śruby perforowane z dodatkowymi trzema rzędami otworów umieszonych co 120 stopni.
Bloker jednoelementowy z gwintem trapezowym, blokowany kluczem dynamometrycznym.
Pręty tytanowe z heksagonalnym zakończeniem celem precyzyjnego wprowadzenia pręta do śruby o średnicy 5,5 i 6mm o dł. od 30mm do 80mm-stopniowane co 5mm, oraz od 90mm do 190mm-stopniowane co 10mm, możliwość zastosowania pręta prostego 480mm i 600mm. Dostępne pręty CoCr 6mm w tych samych rozmiarach oraz pręty wygięte fabrycznie o średnicy 5,5 i 6mm i długościach od 30 do 130mm.
W zestawie igły naprowadzające, przeznasadowe z trokarem: 3 różne średnice, 2 długości oraz 2 kształty ostrzy – stożkowe i jednostronnie ścięte oraz druty Kirschnera nitinolowe i stalowe z końcówką zaostrzona bądź tępą 
Instrumentarium: W zestawie zintegrowany ze śrubami retraktor umożliwiający za pomocą jednego nacięcia miedzy śrubami przeprowadzenie dekompresji, przygotowania dysku i blaszek granicznych do wprowadzenia cage. Łopatka retraktora w długościach 60-120mm. W zestawie narzędzia do wielopoziomowej dystrakcji i kompresji. Konieczność zapewnienia pełnej wizualizacji przebiegu pręta przez głowy śrub z punktu widzenia operatora.
W skład kompletu wchodzi: 7 śrub przeskórnych, 1 śruba perforowana 8 blokerów, 2 pręty, 1 drut Kirschnera, 1 jednostka doprowadzająca, 2 igły naprowadzające</t>
  </si>
  <si>
    <t>Rozszerzalna proteza trzonu odcinka szyjnego kręgosłupa
Implant wykonany z tytanu. Posiada porowatą strukturę wraz z szorstkimi powierzchniami o chropowatości 3-5μm, aby umożliwić łatwy przyczep komórek i wrastanie kości w płytki graniczne. Dwie podstawy implantu 13x16 i 14x18mm posiadający płynny zakres regulacji wysokości w zakresie 18-74mm oraz płynną regulację lordozy od 0 do 20 stopni.
Komplet: 1 proteza, 1 śruba blokująca.</t>
  </si>
  <si>
    <t>System łączący łuskę kości potylicznej z kręgosłupem w przypadkach niestabilności szczytowo –potylicznej. 
System oparty na konstrukcji łaczącej pręty ze śrubami i/lub hakami (w części kręgosłupowej) oraz płytki i wkręty potyliczne (w części potylicznej). Konstrukcję tworzą: 2 pręty oraz 1 płytka potyliczna
Dostępne płytki proste lub wstępnie dogięte, z możliwością dodatkowego ich dogięcia,
Mocowanie płytki potylicznej do potylicy za pomocą wkrętów,
Wkręty potyliczne o średnicach 3,5 mm oraz 4 mm (rewizyjne) o długościach od 6 mm do 24 mm ze skokiem co 2 mm, dodatkowo dostępne śruby o średnicy 4 mm i długości od 06 mm do 42 mm,
Mocowanie do kręgosłupa za pomocą haków laminarnych lub wieloosiowych śrub przeznasadowych,
Śruby wieloosiowe (poliaxialne) 3,5 mm o długości od 10 do 24 mm ze skokiem co 2 mm o możliwym kącie odchylenia głowy śruby do 55°,
Śruby wieloosiowe rewizyjne 4,0 mm o długości 10 do 42mm ze skokiem co 2mm
Pręty 3,5mm o długościach 80, 120 i 240 mm,
W zestawie wymagany jest klucz dynamometryczny do dokręcania nakrętek z określoną powtarzalną siłą
Materiał: tytan
Możliwość połączenia stabilizacji potylicznej z stabilizacją transpedikularną
Komplet: 1 płytka potyliczna, 2 pręty, 2 haki, 4 śruby poliaxialne, 4 wkręty potyliczne, 6 blokerów, 1 łącznik poprzeczny.</t>
  </si>
  <si>
    <t>Stabilizacja miedzykręgowa szyjna z dostępu przedniego – płyta
Płyta niskoprofilowa o grubości do 2,1 mm i szerokości 17,4 mm 
Długość płyt w zakresie 12-96 mm ze skokiem co 2, 3, 4 mm w zleżności od długości płyty. Płytki wstępnie dogięte, o półprzeziernym wzorze, umożliwiającym kontrolę RTG miejsca zrostu,
Jednostopniowa blokada śruby z płytką w postaci pierścienia bez dodatkowych elementów komplikujących i przedłużających czas operacji, umożliwiająca rewizję,
W zestawie wkrętów muszą znajdować się wkręty samogwintujące o cylindrycznym rdzeniu i łagodnym zakończeniu oraz odmienne wkręty samonawiercające o bardzo ostrym zakończeniu nie wymagające nawiercania kości korowej,
Śruby o co najmniej pięciu długościach w przedziale między 10 a 20 mm ze skokiem co 2 mm oraz dwóch średnicach: 4 mm (samogwintujące i samowiercące) i 4,5 mm (samogwintujące)
W zestawie implantów muszą znajdować się wkręty do osadzania pod stałym kątem oraz oddzielne do wkręcania pod różnymi kątami względem płyty,
W zestawie instrumentarium powinien znajdować się miarka do łatwego, szybkiego i niezawodnego mierzenia długości implantów bez konieczności dopasowywania kolejno poszczególnych wszczepów,
W zestawie instrumentarium powinna znajdować się giętarka umożliwiająca doginanie płytek na poszczególnych poziomach indywidualnie. 
Komplet: 1 płyta i 4 śruby.</t>
  </si>
  <si>
    <t>Zestaw do fiksacji złamań patologicznych trzonu kręgu oraz odcinka krzyżowego kręgosłupa w czasie zabiegów wertebroplastyki. wymagania:
Igły do podawania masy klejowej lub cementu kostnego. Możliwość wyboru kilku (min. 3) różnych średnic igieł, 2 długości oraz różnych kształtów ostrzy: centralne oraz jednostronnie ścięte. Igły biopsyjne dostepne w 3 średnicach.
Sterylne urządzenie mieszająco-podające, z wbudowanym własnym zasilaniem elektrycznym, pozwalające na automatyczne i powtarzalne mieszanie składników cementu w zamkniętym pojemniku z wykluczeniem błędu czynnika ludzkiego oraz samoczynne wypełnianie cementem zestawu do jego do trzonowego podawania o pojemności 14cc. W zestawie powinien znajdować się ok. 40 cm długości przewód giętki łączący podajnik z igłą zabezpieczający operatora przed bezpośrednim oddziaływaniem promieniowania RTG.
Cement PMMA o podwyższonej lepkości natychmiast po  wymieszaniu konsystencja plasteliny, zawierający środek cieniujący 30% siarczanu baru, zawierający hydrochinon opoźniający wiązanie do 17 minut po wymieszaniu składników.
W skład kompletu wchodzi:
Urządzenie mieszająco-podające z cementem kostnym min. 20 g– 1 szt.
igła kostna – 2szt.
igła biopsyjna - 1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</si>
</sst>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opLeftCell="A10" workbookViewId="0">
      <selection activeCell="F5" sqref="F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5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50</v>
      </c>
      <c r="K4" s="8"/>
      <c r="L4" s="8">
        <f t="shared" ref="L4:L14" si="0">K4*((100+N4)/100)</f>
        <v>0</v>
      </c>
      <c r="M4" s="8">
        <f t="shared" ref="M4:M14" si="1">J4*K4</f>
        <v>0</v>
      </c>
      <c r="N4" s="8"/>
      <c r="O4" s="8">
        <f t="shared" ref="O4:O14" si="2">J4*L4</f>
        <v>0</v>
      </c>
    </row>
    <row r="5" spans="1:16" s="6" customFormat="1" ht="120" x14ac:dyDescent="0.25">
      <c r="A5" s="3">
        <v>2</v>
      </c>
      <c r="B5" s="3"/>
      <c r="C5" s="3" t="s">
        <v>19</v>
      </c>
      <c r="D5" s="3" t="s">
        <v>20</v>
      </c>
      <c r="E5" s="3"/>
      <c r="F5" s="3"/>
      <c r="G5" s="3"/>
      <c r="H5" s="3" t="s">
        <v>18</v>
      </c>
      <c r="I5" s="3"/>
      <c r="J5" s="8">
        <v>50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60" x14ac:dyDescent="0.25">
      <c r="A6" s="3">
        <v>3</v>
      </c>
      <c r="B6" s="3"/>
      <c r="C6" s="3" t="s">
        <v>16</v>
      </c>
      <c r="D6" s="3" t="s">
        <v>21</v>
      </c>
      <c r="E6" s="3"/>
      <c r="F6" s="3"/>
      <c r="G6" s="3"/>
      <c r="H6" s="3" t="s">
        <v>18</v>
      </c>
      <c r="I6" s="3"/>
      <c r="J6" s="8">
        <v>50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4</v>
      </c>
      <c r="B7" s="3"/>
      <c r="C7" s="3" t="s">
        <v>19</v>
      </c>
      <c r="D7" s="3" t="s">
        <v>22</v>
      </c>
      <c r="E7" s="3"/>
      <c r="F7" s="3"/>
      <c r="G7" s="3"/>
      <c r="H7" s="3" t="s">
        <v>18</v>
      </c>
      <c r="I7" s="3"/>
      <c r="J7" s="8">
        <v>50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255" x14ac:dyDescent="0.25">
      <c r="A8" s="3">
        <v>5</v>
      </c>
      <c r="B8" s="3"/>
      <c r="C8" s="3" t="s">
        <v>19</v>
      </c>
      <c r="D8" s="3" t="s">
        <v>17</v>
      </c>
      <c r="E8" s="3"/>
      <c r="F8" s="3"/>
      <c r="G8" s="3"/>
      <c r="H8" s="3" t="s">
        <v>18</v>
      </c>
      <c r="I8" s="3"/>
      <c r="J8" s="8">
        <v>50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120" x14ac:dyDescent="0.25">
      <c r="A9" s="3">
        <v>6</v>
      </c>
      <c r="B9" s="3"/>
      <c r="C9" s="3" t="s">
        <v>19</v>
      </c>
      <c r="D9" s="3" t="s">
        <v>20</v>
      </c>
      <c r="E9" s="3"/>
      <c r="F9" s="3"/>
      <c r="G9" s="3"/>
      <c r="H9" s="3" t="s">
        <v>18</v>
      </c>
      <c r="I9" s="3"/>
      <c r="J9" s="8">
        <v>50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60" x14ac:dyDescent="0.25">
      <c r="A10" s="3">
        <v>7</v>
      </c>
      <c r="B10" s="3"/>
      <c r="C10" s="3" t="s">
        <v>19</v>
      </c>
      <c r="D10" s="3" t="s">
        <v>21</v>
      </c>
      <c r="E10" s="3"/>
      <c r="F10" s="3"/>
      <c r="G10" s="3"/>
      <c r="H10" s="3" t="s">
        <v>18</v>
      </c>
      <c r="I10" s="3"/>
      <c r="J10" s="8">
        <v>50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60" x14ac:dyDescent="0.25">
      <c r="A11" s="3">
        <v>8</v>
      </c>
      <c r="B11" s="3"/>
      <c r="C11" s="3" t="s">
        <v>19</v>
      </c>
      <c r="D11" s="3" t="s">
        <v>23</v>
      </c>
      <c r="E11" s="3"/>
      <c r="F11" s="3"/>
      <c r="G11" s="3"/>
      <c r="H11" s="3" t="s">
        <v>18</v>
      </c>
      <c r="I11" s="3"/>
      <c r="J11" s="8">
        <v>50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30" x14ac:dyDescent="0.25">
      <c r="A12" s="3">
        <v>9</v>
      </c>
      <c r="B12" s="3"/>
      <c r="C12" s="3" t="s">
        <v>19</v>
      </c>
      <c r="D12" s="3" t="s">
        <v>24</v>
      </c>
      <c r="E12" s="3"/>
      <c r="F12" s="3"/>
      <c r="G12" s="3"/>
      <c r="H12" s="3" t="s">
        <v>18</v>
      </c>
      <c r="I12" s="3"/>
      <c r="J12" s="8">
        <v>50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ht="30" x14ac:dyDescent="0.25">
      <c r="A13" s="3">
        <v>10</v>
      </c>
      <c r="B13" s="3"/>
      <c r="C13" s="3" t="s">
        <v>19</v>
      </c>
      <c r="D13" s="3" t="s">
        <v>25</v>
      </c>
      <c r="E13" s="3"/>
      <c r="F13" s="3"/>
      <c r="G13" s="3"/>
      <c r="H13" s="3" t="s">
        <v>18</v>
      </c>
      <c r="I13" s="3"/>
      <c r="J13" s="8">
        <v>50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ht="30" x14ac:dyDescent="0.25">
      <c r="A14" s="3">
        <v>11</v>
      </c>
      <c r="B14" s="3"/>
      <c r="C14" s="3" t="s">
        <v>19</v>
      </c>
      <c r="D14" s="3" t="s">
        <v>26</v>
      </c>
      <c r="E14" s="3"/>
      <c r="F14" s="3"/>
      <c r="G14" s="3"/>
      <c r="H14" s="3" t="s">
        <v>18</v>
      </c>
      <c r="I14" s="3"/>
      <c r="J14" s="8">
        <v>100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6" s="6" customFormat="1" x14ac:dyDescent="0.25">
      <c r="I15" s="6" t="s">
        <v>27</v>
      </c>
      <c r="J15" s="8"/>
      <c r="K15" s="8"/>
      <c r="L15" s="8"/>
      <c r="M15" s="8">
        <f>SUM(M4:M14)</f>
        <v>0</v>
      </c>
      <c r="N15" s="8"/>
      <c r="O15" s="8">
        <f>SUM(O4:O14)</f>
        <v>0</v>
      </c>
      <c r="P1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workbookViewId="0">
      <selection activeCell="A2" sqref="A2:XFD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12</v>
      </c>
      <c r="B4" s="3"/>
      <c r="C4" s="3" t="s">
        <v>19</v>
      </c>
      <c r="D4" s="3" t="s">
        <v>29</v>
      </c>
      <c r="E4" s="3"/>
      <c r="F4" s="3"/>
      <c r="G4" s="3"/>
      <c r="H4" s="3" t="s">
        <v>18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90" x14ac:dyDescent="0.25">
      <c r="A5" s="3">
        <v>13</v>
      </c>
      <c r="B5" s="3"/>
      <c r="C5" s="3" t="s">
        <v>19</v>
      </c>
      <c r="D5" s="3" t="s">
        <v>30</v>
      </c>
      <c r="E5" s="3"/>
      <c r="F5" s="3"/>
      <c r="G5" s="3"/>
      <c r="H5" s="3" t="s">
        <v>18</v>
      </c>
      <c r="I5" s="3"/>
      <c r="J5" s="8">
        <v>5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30" x14ac:dyDescent="0.25">
      <c r="A6" s="3">
        <v>14</v>
      </c>
      <c r="B6" s="3"/>
      <c r="C6" s="3" t="s">
        <v>19</v>
      </c>
      <c r="D6" s="3" t="s">
        <v>31</v>
      </c>
      <c r="E6" s="3"/>
      <c r="F6" s="3"/>
      <c r="G6" s="3"/>
      <c r="H6" s="3" t="s">
        <v>18</v>
      </c>
      <c r="I6" s="3"/>
      <c r="J6" s="8">
        <v>5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ht="30" x14ac:dyDescent="0.25">
      <c r="A7" s="3">
        <v>15</v>
      </c>
      <c r="B7" s="3"/>
      <c r="C7" s="3" t="s">
        <v>19</v>
      </c>
      <c r="D7" s="3" t="s">
        <v>32</v>
      </c>
      <c r="E7" s="3"/>
      <c r="F7" s="3"/>
      <c r="G7" s="3"/>
      <c r="H7" s="3" t="s">
        <v>18</v>
      </c>
      <c r="I7" s="3"/>
      <c r="J7" s="8">
        <v>5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x14ac:dyDescent="0.25">
      <c r="I8" t="s">
        <v>27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tabSelected="1" topLeftCell="A19"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78.710937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09.5" x14ac:dyDescent="0.25">
      <c r="A4" s="3">
        <v>16</v>
      </c>
      <c r="B4" s="3"/>
      <c r="C4" s="3" t="s">
        <v>19</v>
      </c>
      <c r="D4" s="3" t="s">
        <v>34</v>
      </c>
      <c r="E4" s="3"/>
      <c r="F4" s="3"/>
      <c r="G4" s="3"/>
      <c r="H4" s="3" t="s">
        <v>35</v>
      </c>
      <c r="I4" s="3"/>
      <c r="J4" s="8">
        <v>30</v>
      </c>
      <c r="K4" s="8"/>
      <c r="L4" s="8">
        <f t="shared" ref="L4:L11" si="0">K4*((100+N4)/100)</f>
        <v>0</v>
      </c>
      <c r="M4" s="8">
        <f t="shared" ref="M4:M11" si="1">J4*K4</f>
        <v>0</v>
      </c>
      <c r="N4" s="8"/>
      <c r="O4" s="8">
        <f t="shared" ref="O4:O11" si="2">J4*L4</f>
        <v>0</v>
      </c>
    </row>
    <row r="5" spans="1:16" s="6" customFormat="1" ht="225" x14ac:dyDescent="0.25">
      <c r="A5" s="3">
        <v>17</v>
      </c>
      <c r="B5" s="3"/>
      <c r="C5" s="3" t="s">
        <v>19</v>
      </c>
      <c r="D5" s="3" t="s">
        <v>36</v>
      </c>
      <c r="E5" s="3"/>
      <c r="F5" s="3"/>
      <c r="G5" s="3"/>
      <c r="H5" s="3" t="s">
        <v>35</v>
      </c>
      <c r="I5" s="3"/>
      <c r="J5" s="8">
        <v>20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390" x14ac:dyDescent="0.25">
      <c r="A6" s="3">
        <v>18</v>
      </c>
      <c r="B6" s="3"/>
      <c r="C6" s="3" t="s">
        <v>19</v>
      </c>
      <c r="D6" s="3" t="s">
        <v>37</v>
      </c>
      <c r="E6" s="3"/>
      <c r="F6" s="3"/>
      <c r="G6" s="3"/>
      <c r="H6" s="3" t="s">
        <v>35</v>
      </c>
      <c r="I6" s="3"/>
      <c r="J6" s="8">
        <v>20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409.5" x14ac:dyDescent="0.25">
      <c r="A7" s="3">
        <v>19</v>
      </c>
      <c r="B7" s="3"/>
      <c r="C7" s="3" t="s">
        <v>19</v>
      </c>
      <c r="D7" s="3" t="s">
        <v>38</v>
      </c>
      <c r="E7" s="3"/>
      <c r="F7" s="3"/>
      <c r="G7" s="3"/>
      <c r="H7" s="3" t="s">
        <v>35</v>
      </c>
      <c r="I7" s="3"/>
      <c r="J7" s="8">
        <v>10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135" x14ac:dyDescent="0.25">
      <c r="A8" s="3">
        <v>20</v>
      </c>
      <c r="B8" s="3"/>
      <c r="C8" s="3" t="s">
        <v>19</v>
      </c>
      <c r="D8" s="3" t="s">
        <v>39</v>
      </c>
      <c r="E8" s="3"/>
      <c r="F8" s="3"/>
      <c r="G8" s="3"/>
      <c r="H8" s="3" t="s">
        <v>35</v>
      </c>
      <c r="I8" s="3"/>
      <c r="J8" s="8">
        <v>1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409.5" x14ac:dyDescent="0.25">
      <c r="A9" s="3">
        <v>21</v>
      </c>
      <c r="B9" s="3"/>
      <c r="C9" s="3" t="s">
        <v>19</v>
      </c>
      <c r="D9" s="3" t="s">
        <v>40</v>
      </c>
      <c r="E9" s="3"/>
      <c r="F9" s="3"/>
      <c r="G9" s="3"/>
      <c r="H9" s="3" t="s">
        <v>35</v>
      </c>
      <c r="I9" s="3"/>
      <c r="J9" s="8">
        <v>2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409.5" x14ac:dyDescent="0.25">
      <c r="A10" s="3">
        <v>22</v>
      </c>
      <c r="B10" s="3"/>
      <c r="C10" s="3" t="s">
        <v>19</v>
      </c>
      <c r="D10" s="3" t="s">
        <v>41</v>
      </c>
      <c r="E10" s="3"/>
      <c r="F10" s="3"/>
      <c r="G10" s="3"/>
      <c r="H10" s="3" t="s">
        <v>18</v>
      </c>
      <c r="I10" s="3"/>
      <c r="J10" s="8">
        <v>2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409.5" x14ac:dyDescent="0.25">
      <c r="A11" s="3">
        <v>23</v>
      </c>
      <c r="B11" s="3"/>
      <c r="C11" s="3" t="s">
        <v>19</v>
      </c>
      <c r="D11" s="3" t="s">
        <v>42</v>
      </c>
      <c r="E11" s="3"/>
      <c r="F11" s="3"/>
      <c r="G11" s="3"/>
      <c r="H11" s="3" t="s">
        <v>35</v>
      </c>
      <c r="I11" s="3"/>
      <c r="J11" s="8">
        <v>10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x14ac:dyDescent="0.25">
      <c r="I12" t="s">
        <v>27</v>
      </c>
      <c r="J12" s="2"/>
      <c r="K12" s="2"/>
      <c r="L12" s="2"/>
      <c r="M12" s="2">
        <f>SUM(M4:M11)</f>
        <v>0</v>
      </c>
      <c r="N12" s="2"/>
      <c r="O12" s="2">
        <f>SUM(O4:O11)</f>
        <v>0</v>
      </c>
      <c r="P1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pakiet 1</vt:lpstr>
      <vt:lpstr>pakiet 2</vt:lpstr>
      <vt:lpstr>pakiet 3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2023-05-16T12:24:58Z</dcterms:created>
  <dcterms:modified xsi:type="dcterms:W3CDTF">2023-05-16T12:19:24Z</dcterms:modified>
  <cp:category/>
</cp:coreProperties>
</file>