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3\USTAWA\52 PN 23 MATERIAŁY ORTOP. DLA CH. DZIECIĘCEJ\(2)Dokumentacja postepowania opublikowana w portalu w dniu wszczęcia\"/>
    </mc:Choice>
  </mc:AlternateContent>
  <xr:revisionPtr revIDLastSave="0" documentId="13_ncr:1_{D4B64CCD-CC4B-45AF-9A38-596253AF8B7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akiet 1" sheetId="1" r:id="rId1"/>
    <sheet name="pakiet 2" sheetId="2" r:id="rId2"/>
    <sheet name="pakiet 3" sheetId="3" r:id="rId3"/>
    <sheet name="pakiet 4" sheetId="4" r:id="rId4"/>
    <sheet name="Kryteria oceny" sheetId="5" r:id="rId5"/>
  </sheets>
  <calcPr calcId="999999"/>
</workbook>
</file>

<file path=xl/calcChain.xml><?xml version="1.0" encoding="utf-8"?>
<calcChain xmlns="http://schemas.openxmlformats.org/spreadsheetml/2006/main">
  <c r="O5" i="4" l="1"/>
  <c r="M5" i="4"/>
  <c r="O4" i="4"/>
  <c r="M4" i="4"/>
  <c r="L4" i="4"/>
  <c r="O6" i="3"/>
  <c r="M6" i="3"/>
  <c r="O5" i="3"/>
  <c r="M5" i="3"/>
  <c r="L5" i="3"/>
  <c r="O4" i="3"/>
  <c r="M4" i="3"/>
  <c r="L4" i="3"/>
  <c r="O24" i="2"/>
  <c r="M24" i="2"/>
  <c r="O23" i="2"/>
  <c r="M23" i="2"/>
  <c r="L23" i="2"/>
  <c r="O22" i="2"/>
  <c r="M22" i="2"/>
  <c r="L22" i="2"/>
  <c r="O21" i="2"/>
  <c r="M21" i="2"/>
  <c r="L21" i="2"/>
  <c r="O20" i="2"/>
  <c r="M20" i="2"/>
  <c r="L20" i="2"/>
  <c r="O19" i="2"/>
  <c r="M19" i="2"/>
  <c r="L19" i="2"/>
  <c r="O18" i="2"/>
  <c r="M18" i="2"/>
  <c r="L18" i="2"/>
  <c r="O17" i="2"/>
  <c r="M17" i="2"/>
  <c r="L17" i="2"/>
  <c r="O16" i="2"/>
  <c r="M16" i="2"/>
  <c r="L16" i="2"/>
  <c r="O15" i="2"/>
  <c r="M15" i="2"/>
  <c r="L15" i="2"/>
  <c r="O14" i="2"/>
  <c r="M14" i="2"/>
  <c r="L14" i="2"/>
  <c r="O13" i="2"/>
  <c r="M13" i="2"/>
  <c r="L13" i="2"/>
  <c r="O12" i="2"/>
  <c r="M12" i="2"/>
  <c r="L12" i="2"/>
  <c r="O11" i="2"/>
  <c r="M11" i="2"/>
  <c r="L11" i="2"/>
  <c r="O10" i="2"/>
  <c r="M10" i="2"/>
  <c r="L10" i="2"/>
  <c r="O9" i="2"/>
  <c r="M9" i="2"/>
  <c r="L9" i="2"/>
  <c r="O8" i="2"/>
  <c r="M8" i="2"/>
  <c r="L8" i="2"/>
  <c r="O7" i="2"/>
  <c r="M7" i="2"/>
  <c r="L7" i="2"/>
  <c r="O6" i="2"/>
  <c r="M6" i="2"/>
  <c r="L6" i="2"/>
  <c r="O5" i="2"/>
  <c r="M5" i="2"/>
  <c r="L5" i="2"/>
  <c r="O4" i="2"/>
  <c r="M4" i="2"/>
  <c r="L4" i="2"/>
  <c r="O125" i="1"/>
  <c r="M125" i="1"/>
  <c r="O124" i="1"/>
  <c r="M124" i="1"/>
  <c r="L124" i="1"/>
  <c r="O123" i="1"/>
  <c r="M123" i="1"/>
  <c r="L123" i="1"/>
  <c r="O122" i="1"/>
  <c r="M122" i="1"/>
  <c r="L122" i="1"/>
  <c r="O121" i="1"/>
  <c r="M121" i="1"/>
  <c r="L121" i="1"/>
  <c r="O120" i="1"/>
  <c r="M120" i="1"/>
  <c r="L120" i="1"/>
  <c r="O119" i="1"/>
  <c r="M119" i="1"/>
  <c r="L119" i="1"/>
  <c r="O118" i="1"/>
  <c r="M118" i="1"/>
  <c r="L118" i="1"/>
  <c r="O117" i="1"/>
  <c r="M117" i="1"/>
  <c r="L117" i="1"/>
  <c r="O116" i="1"/>
  <c r="M116" i="1"/>
  <c r="L116" i="1"/>
  <c r="O115" i="1"/>
  <c r="M115" i="1"/>
  <c r="L115" i="1"/>
  <c r="O114" i="1"/>
  <c r="M114" i="1"/>
  <c r="L114" i="1"/>
  <c r="O113" i="1"/>
  <c r="M113" i="1"/>
  <c r="L113" i="1"/>
  <c r="O112" i="1"/>
  <c r="M112" i="1"/>
  <c r="L112" i="1"/>
  <c r="O111" i="1"/>
  <c r="M111" i="1"/>
  <c r="L111" i="1"/>
  <c r="O110" i="1"/>
  <c r="M110" i="1"/>
  <c r="L110" i="1"/>
  <c r="O109" i="1"/>
  <c r="M109" i="1"/>
  <c r="L109" i="1"/>
  <c r="O108" i="1"/>
  <c r="M108" i="1"/>
  <c r="L108" i="1"/>
  <c r="O107" i="1"/>
  <c r="M107" i="1"/>
  <c r="L107" i="1"/>
  <c r="O106" i="1"/>
  <c r="M106" i="1"/>
  <c r="L106" i="1"/>
  <c r="O105" i="1"/>
  <c r="M105" i="1"/>
  <c r="L105" i="1"/>
  <c r="O104" i="1"/>
  <c r="M104" i="1"/>
  <c r="L104" i="1"/>
  <c r="O103" i="1"/>
  <c r="M103" i="1"/>
  <c r="L103" i="1"/>
  <c r="O102" i="1"/>
  <c r="M102" i="1"/>
  <c r="L102" i="1"/>
  <c r="O101" i="1"/>
  <c r="M101" i="1"/>
  <c r="L101" i="1"/>
  <c r="O100" i="1"/>
  <c r="M100" i="1"/>
  <c r="L100" i="1"/>
  <c r="O99" i="1"/>
  <c r="M99" i="1"/>
  <c r="L99" i="1"/>
  <c r="O98" i="1"/>
  <c r="M98" i="1"/>
  <c r="L98" i="1"/>
  <c r="O97" i="1"/>
  <c r="M97" i="1"/>
  <c r="L97" i="1"/>
  <c r="O96" i="1"/>
  <c r="M96" i="1"/>
  <c r="L96" i="1"/>
  <c r="O95" i="1"/>
  <c r="M95" i="1"/>
  <c r="L95" i="1"/>
  <c r="O94" i="1"/>
  <c r="M94" i="1"/>
  <c r="L94" i="1"/>
  <c r="O93" i="1"/>
  <c r="M93" i="1"/>
  <c r="L93" i="1"/>
  <c r="O92" i="1"/>
  <c r="M92" i="1"/>
  <c r="L92" i="1"/>
  <c r="O91" i="1"/>
  <c r="M91" i="1"/>
  <c r="L91" i="1"/>
  <c r="O90" i="1"/>
  <c r="M90" i="1"/>
  <c r="L90" i="1"/>
  <c r="O89" i="1"/>
  <c r="M89" i="1"/>
  <c r="L89" i="1"/>
  <c r="O88" i="1"/>
  <c r="M88" i="1"/>
  <c r="L88" i="1"/>
  <c r="O87" i="1"/>
  <c r="M87" i="1"/>
  <c r="L87" i="1"/>
  <c r="O86" i="1"/>
  <c r="M86" i="1"/>
  <c r="L86" i="1"/>
  <c r="O85" i="1"/>
  <c r="M85" i="1"/>
  <c r="L85" i="1"/>
  <c r="O84" i="1"/>
  <c r="M84" i="1"/>
  <c r="L84" i="1"/>
  <c r="O83" i="1"/>
  <c r="M83" i="1"/>
  <c r="L83" i="1"/>
  <c r="O82" i="1"/>
  <c r="M82" i="1"/>
  <c r="L82" i="1"/>
  <c r="O81" i="1"/>
  <c r="M81" i="1"/>
  <c r="L81" i="1"/>
  <c r="O80" i="1"/>
  <c r="M80" i="1"/>
  <c r="L80" i="1"/>
  <c r="O79" i="1"/>
  <c r="M79" i="1"/>
  <c r="L79" i="1"/>
  <c r="O78" i="1"/>
  <c r="M78" i="1"/>
  <c r="L78" i="1"/>
  <c r="O77" i="1"/>
  <c r="M77" i="1"/>
  <c r="L77" i="1"/>
  <c r="O76" i="1"/>
  <c r="M76" i="1"/>
  <c r="L76" i="1"/>
  <c r="O75" i="1"/>
  <c r="M75" i="1"/>
  <c r="L75" i="1"/>
  <c r="O74" i="1"/>
  <c r="M74" i="1"/>
  <c r="L74" i="1"/>
  <c r="O73" i="1"/>
  <c r="M73" i="1"/>
  <c r="L73" i="1"/>
  <c r="O72" i="1"/>
  <c r="M72" i="1"/>
  <c r="L72" i="1"/>
  <c r="O71" i="1"/>
  <c r="M71" i="1"/>
  <c r="L71" i="1"/>
  <c r="O70" i="1"/>
  <c r="M70" i="1"/>
  <c r="L70" i="1"/>
  <c r="O69" i="1"/>
  <c r="M69" i="1"/>
  <c r="L69" i="1"/>
  <c r="O68" i="1"/>
  <c r="M68" i="1"/>
  <c r="L68" i="1"/>
  <c r="O67" i="1"/>
  <c r="M67" i="1"/>
  <c r="L67" i="1"/>
  <c r="O66" i="1"/>
  <c r="M66" i="1"/>
  <c r="L66" i="1"/>
  <c r="O65" i="1"/>
  <c r="M65" i="1"/>
  <c r="L65" i="1"/>
  <c r="O64" i="1"/>
  <c r="M64" i="1"/>
  <c r="L64" i="1"/>
  <c r="O63" i="1"/>
  <c r="M63" i="1"/>
  <c r="L63" i="1"/>
  <c r="O62" i="1"/>
  <c r="M62" i="1"/>
  <c r="L62" i="1"/>
  <c r="O61" i="1"/>
  <c r="M61" i="1"/>
  <c r="L61" i="1"/>
  <c r="O60" i="1"/>
  <c r="M60" i="1"/>
  <c r="L60" i="1"/>
  <c r="O59" i="1"/>
  <c r="M59" i="1"/>
  <c r="L59" i="1"/>
  <c r="O58" i="1"/>
  <c r="M58" i="1"/>
  <c r="L58" i="1"/>
  <c r="O57" i="1"/>
  <c r="M57" i="1"/>
  <c r="L57" i="1"/>
  <c r="O56" i="1"/>
  <c r="M56" i="1"/>
  <c r="L56" i="1"/>
  <c r="O55" i="1"/>
  <c r="M55" i="1"/>
  <c r="L55" i="1"/>
  <c r="O54" i="1"/>
  <c r="M54" i="1"/>
  <c r="L54" i="1"/>
  <c r="O53" i="1"/>
  <c r="M53" i="1"/>
  <c r="L53" i="1"/>
  <c r="O52" i="1"/>
  <c r="M52" i="1"/>
  <c r="L52" i="1"/>
  <c r="O51" i="1"/>
  <c r="M51" i="1"/>
  <c r="L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<sst xmlns="http://schemas.openxmlformats.org/spreadsheetml/2006/main" count="500" uniqueCount="166">
  <si>
    <t>pakiet 1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</si>
  <si>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</si>
  <si>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</si>
  <si>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</si>
  <si>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</si>
  <si>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</si>
  <si>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</si>
  <si>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</si>
  <si>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</si>
  <si>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</si>
  <si>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</si>
  <si>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</si>
  <si>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</si>
  <si>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</si>
  <si>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</si>
  <si>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</si>
  <si>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</si>
  <si>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Oplatany szew polimerowy w rozmiarze #2, 1 niebieski i 1 czarno-biały o dwurodzajowej strukturze: polietylenowych włóknach wewnętrznych oraz plecionych poliestrowych włóknach zewnętrznych.
Wytrzymałość na zrywanie &gt;7N.</t>
  </si>
  <si>
    <t>szt.</t>
  </si>
  <si>
    <t>Mocna nić niewchłanialna o grubości #1, o dwurdzeniowej strukturze, polietylenowych włóknach wewnętrznych i plecionych poliestrowych włóknach zewnętrznych. Długość nici 97 cm.</t>
  </si>
  <si>
    <t>Nić chirurgiczna do zabiegów ortopedycznych o długości 97 cm, +/- 0,5 cm, niewchłanialna wzmacniana włóknami poliamidowymi. Nić w kolorze niebieskim.
Grubość USP2 z igłą o długości 26,5 mm +/- 0,5 mm.
Wytrzymałość na zrywanie &gt;7N.</t>
  </si>
  <si>
    <t>Taśma chirurgiczna wykonana z ultra mocnego materiału szewnego w kolorze biało-niebieskim, grubości min #2 niewchłanialna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cm.</t>
  </si>
  <si>
    <t>Taśma chirurgiczna wykonana z ultra mocnego materiału szewnego w kolorze biało-czarnym, grubości min #2, niewchłanialna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cm.</t>
  </si>
  <si>
    <t>Igły z nicią dedykowane do szycia łąkotki metodą inside out. Stalowe igły połączone na stałe z nicią 2-0 o dwurdzeniowej strukturze polietylenowych włókien wewnętrznych oraz plecionych poliestrowych włóknach zewnętrznych i długości 97cm. Igły dostępne w dwóch długościach. Pakowane po 10 lub pojedynczo, sterylne</t>
  </si>
  <si>
    <t>System szycia łąkotek all – inside. Implant o wysokiej wytrzymałości na wyrwanie min 70 N. System zbudowany z dwóch miękkich implantów wykonanych z nici połączonych ze sobą nierozpuszczalną nicią # 2-0 wykonanej z rdzenia z poliestru oplecionego UHMWPE -  polietylenem o ultra wysokiej masie cząsteczkowej . Zastosowanie implantów miękkich pozwala na idealne dopasowanie się do warunków powierzchni tkanki przez co uzyskujemy solidne i pewne mocowanie. Wstępnie zawiązany przesuwny węzeł w osłonie szwu implantu eliminuje konieczność artroskopowego wiązania węzła. Konstrukcja implantu umożliwia kolejne dociągnięcie 2 pojedynczych szwów materacowych. Igły z implantami znajdują się w jednym ergonomicznym narzędziu umożliwiającym wprowadzanie implantu jedną ręką, przy każdej rotacji. Umieszczone w rękojeści pokrętło do implantacji  umożliwia jednoręczne i powtarzalne dostarczanie implantów w różnych orientacjach narzędzia. Zrzucenie implantu i przeładowanie potwierdzone sygnałem dźwiękowym. Implant wyposażony jest w zintegrowany ogranicznik głębokości 10–18 mm (zwiększane co 2 mm), dostępny jest w czterech różnych opcjach: wygięcie w górę 12 i 24 stopnie, w dół 12 stopni i w wersji prostej. System umożliwia założenie implantów bez wyciągania rękojeści z kolana.</t>
  </si>
  <si>
    <t>Drut nitynolowy do śruby interferencyjnej o średnicy 1,1mm. Wycechowane oznaczenia na drucie w długościach 25mm oraz 30mm. Pakowany sterylnie</t>
  </si>
  <si>
    <t>Drut wiercący piszczelowy o średnicy 2,4 mm i długości 311 mm. Pakowany pojedynczo, sterylny</t>
  </si>
  <si>
    <t>Drut wiercący z oczkiem do przeciągania nitek, o średnicy 2.4 mm i długości 435 mm. Pakowany pojedynczo, sterylny</t>
  </si>
  <si>
    <t>Drut wiercący z miarką co 5 mm, zakończony ostrym grotem wiercącym pod płytkę udową. Dostępny z otwartym końcem lub zamkniętym oczkiem do przeciągania nitek Średnica kanału - 4 mm. Sterylny</t>
  </si>
  <si>
    <t>System do rekonstrukcji więzadła krzyżowego przedniego i tylnego oparty mocowaniu korówkowym. Płytka z 2 otworami wykonana ze stopu tytanu o kształcie prostokąta z zaokrąglonymi bokami o długości  12mm szerokości 3,5mm na stałe połączona z pętlą z nici plecionej niewchłanianej #2 wykonanej z rdzenia z poliestru oplecionego UHMWPE - polietylenem o ultra wysokiej masie cząsteczkowej. Pętla samozaciskowa z 4 mechanizmami blokującymi o długości 60mm umożliwiająca zawieszenie przeszczepu w kanale udowym bądź piszczelowym. Pętlą do podciągnięcia przeszczepu z możliwością zmniejszania swojej długości do 14mm  za pomocą wolnych końców nici wychodzących z górnej części implantu. Zmniejszenie długości pętli powoduje wciągnięcie przeszczepu do kanału kostnego. Dociąganie pętli od strony zewnętrznej stawu. Płytka implantu dodatkowo zaopatrzona w nici #5 w kolorze niebieskim do przeciągnięcia implantu na zewnętrzną korówkę. Implant w wersji sterylnej zapakowany pojedynczo.</t>
  </si>
  <si>
    <t>System do rekonstrukcji więzadła krzyżowego przedniego i tylnego oparty mocowaniu korówkowym. Płytka z  3 otworami wykonana ze stopu tytanu o kształcie prostokąta z zaokrąglonymi bokami o długości 12mm szerokości 3,5mm na stałe połączona z pętlą z nici plecionej niewchłanianej #2 wykonanej z rdzenia z  poliestru oplecionego UHMWPE - polietylenem o ultra wysokiej masie cząsteczkowej. Pętla samozaciskowa z 4 mechanizmami blokującymi o długości 60mm umożliwiająca zawieszenie przeszczepu w kanale udowym bądź piszczelowym. Pętlą do podciągnięcia przeszczepu z możliwością zmniejszania swojej długości do 14mm za pomocą wolnych końców nici wychodzących z górnej części implantu. Zmniejszenie długości pętli powoduje wciągnięcie przeszczepu do kanału kostnego. Dociąganie pętli od strony zewnętrznej stawu. Płytka implantu dodatkowo zaopatrzona w nici #5 w kolorze niebieskim do przeciągnięcia implantu na zewnętrzną korówkę oraz nić #2 w kolorze biało czarnym do obrócenia płytki poza kanałem. Implant w wersji sterylnej zapakowany pojedynczo.</t>
  </si>
  <si>
    <t>Śruba interferencyjna tytanowa w pełni gwintowana. Implant pakowany pojedynczo, sterylny. Zalecany drut nitynolowy o średnicy 2mm. Wymiary: długość 20 mm o średnicach 7-10 mm (skok co 1 mm), długość 25 mm o średnicach 7-10 mm (skok co 1 mm), długość 30 mm o średnicach 7-10 mm (skok co 1 mm).</t>
  </si>
  <si>
    <t>Śruba interferencyjna tytanowa z miękkim gwintem. Gniazdo typu hex 3.5 mm. Produkt pakowany pojedynczo, sterylny. Do wprowadzania śruby zalecany jest drut nitynolowy 2 mm. Wymiary:  długość 25 mm o średnicach 7 mm - 10 mm (skok co 1 mm), długość 30 mm o średnicach 7 mm - 10 mm (skok co 1 mm), długość 35 mm o średnicach 7 mm - 10 mm (skok co 1 mm),</t>
  </si>
  <si>
    <t>Śruba interferencyjna biokompozytowa do rekonstrukcji więzadła przedniego ACL i tylnego PCL.  Implant zbudowany w 30 % z  dwufazowego fosforanu wapnia (BCP) i w 70% z PLDLA. Śruba o konikalnym kształcie, posiada miękki gwint o dużym skoku na całej długości ułatwiający wprowadzanie. Proces połączenia dwóch materiałów wzmacnia parametry implantu a mikro pory oraz otwory wzdłuż osi implantu ułatwia przebudowę i przerost kością. Udowodniona min. 98% przebudowa w kość. W celu łatwiejszego i precyzyjniejszego wprowadzania gniazdo śruby stożkowe sześcioramienne. Implant w wersji sterylnej pakowany pojedynczo. Wymiary: Długość 20 mm o średnicach 6-10 mm (skok co 1 mm), wyposażone w osłonkę ułatwiającą wprowadzenie w kanał. Długość 30 mm o średnicach 7-12 mm (skok co 1 mm).</t>
  </si>
  <si>
    <t>Śruba interferencyjna do rekonstrukcji więzadła przedniego ACL i tylnego PCL. Implant zbudowany z niewchłanialnego materiału typu PEEK. Śruba o konikalnym kształcie ułatwiającym wprowadzenie z miękkim gwintem na całej długości. W celu łatwiejszego i precyzyjniejszego wprowadzania gniazdo śruby stożkowe sześcioramienne Implant w wersji sterylnej pakowany pojedynczo. Wymiary: Długość 20 mm o średnicach 6-10 mm (skok co 1 mm), wyposażone w osłonkę ułatwiającą wprowadzenie w kanał. Długość 30 mm o średnicach 7-12 mm (skok co 1 mm).</t>
  </si>
  <si>
    <t>Implant bezwęzłowy w wersji biokompozytowej oraz PEEK do stabilizacji tkanki w kości, implant kaniulowany, wbijany dostępny w średnicy 2,9 mm x 15,5mm z PEEKowym początkiem do mocowania przeszczepu. Założony na jednorazowy prowadnik ze znacznikiem pozwalającymi na pełną kontrolę i ocenę prawidłowego założenia implantu. Implant umożliwia śródoperacyjną możliwość kontroli napięcia tkanki.</t>
  </si>
  <si>
    <t>Implant bezwęzłowy w wersji biokompozytowej oraz PEEK do stabilizacji tkanki w kości, implant kaniulowany, wbijany dostępny w średnicy 4,5 mm x 24mm z PEEKowym początkiem do mocowania przeszczepu. Założony na jednorazowy prowadnik ze znacznikiem pozwalającymi na pełną kontrolę i ocenę prawidłowego założenia implantu. Implant umożliwia śródoperacyjną możliwość kontroli napięcia tkanki.</t>
  </si>
  <si>
    <t>Implant bezwęzłowy w wersji biokompozytowej oraz PEEK do stabilizacji tkanki w kości, implant kaniulowany, wbijany dostępny w średnicy 3,5 mm x  19,5mm z PEEKowym początkiem do mocowania przeszczepu. Założony na jednorazowy prowadnik ze znacznikiem pozwalającymi na pełną kontrolę i ocenę prawidłowego założenia implantu. Implant umożliwia śródoperacyjną możliwość kontroli napięcia tkanki.</t>
  </si>
  <si>
    <t>Implant niewchłanialny tytanowy. Wkręt z szerokim rdzeniem, gwintowany na całej długości o średnicy 5,5mm i długości 16,3mm. Wkręt z dwoma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Sterylny.</t>
  </si>
  <si>
    <t>Implant niewchłanialny tytanowy. Wkręt z szerokim rdzeniem, gwintowany na całej długości o średnicy 4,5 mm i długości 14 mm. Wkręt z dwoma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</t>
  </si>
  <si>
    <t>Implant niewchłanialny tytanowy. Wkręt gwintowany na całej długości o średnicy 3,5mm i długości 12,1mm. Wkręt z nicią niewchłanialną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Implant sterylny.</t>
  </si>
  <si>
    <t>Implant niewchłanialny wykonany z PEEK. Wkręt z szerokim rdzeniem, gwintowany na całej długości o średnicy 5,5mm i długości 14,7mm. Wkręt z dwoma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Sterylny.</t>
  </si>
  <si>
    <t>IMPLANT WĘZŁOWY WKRECANY. Implant niewchłanialny wykonany z PEEK. Wkręt z szerokim rdzeniem, gwintowany na całej długości o średnicy 6,5mm i długości 14,7mm. Wkręt z dwoma nićmi niewchłanialnymi o grubości USP2, w różnych kolorach, o dwurdzeniowej strukturze, polietylenowych włóknach wewnętrznych i plecionych poliestrowych włóknach zewnętrznych. Zestaw wkręt z nićmi na podajniku. Podajnik ze znacznikami oznaczającymi optymalną głębokość zakotwiczenia implantu. Separacja podajnika od wkrętu samoistna po zwolnieniu nici. Sterylny.</t>
  </si>
  <si>
    <t>IMPLANT DO NAPRAWY OBTĄBKA.Implant do naprawy obrąbka. Wykonany z PEEK, wbijany z wieloma wypustkami na obwodzie w celu lepszej stabilizacji w kości. Implant o średnicy 2,4mm i długości 12mm, przeładowany jedna nicią #2</t>
  </si>
  <si>
    <t>Kotwica do rekonstrukcji obrąbka panewki stawu barkowego. Kotwica tytanowa wyposażona w jedną mocną nić z plecionki ortopedycznej w rozmiarze #2. Kotwice tytanowe o wymiarach 2.8 x 11.7 mm. Kotwica założona na jednorazowy śrubokręt-podajnik.</t>
  </si>
  <si>
    <t>Kaniula artroskopowa miękka – elastyczna, z podwójnym kołnierzem uszczelniającym, łatwa do wprowadzenia, do operacji artroskopowych stawu ramiennego. Dostępność w rozmiarach:
- o średnicy 6 mm i długości od 20 do 50mm
- o średnicy 8 mm i długości od 20-60 mm
- o średnicy 10 mm i długości od 20-50 mm</t>
  </si>
  <si>
    <t>Implant do mocowania korówkowego w postaci płytki o szerokości 3,5 mm, z dwoma otworami na brzegach płytki. Otwory o kształcie ”łezkowatym” umożliwiające zawiązanie nici lub taśmy na implancie.  Płytka wykonana ze stopu tytanu, pakowana pojedynczo sterylna.</t>
  </si>
  <si>
    <t>Guzik do mocowania piszczelowego wypukły w kształcie kapelusza tytanowy w trzech rozmiarach średnicy zewnętrznej 11mm,14 mm i 20 mm oraz odpowiednio w średnicach wewnętrznych 4 mm, 7 mm i 9 mm. Guziki z  dwoma otworami z nacięciem podłużnym umożliwiającym założenie pętli oraz w średnicy zewnętrznej 14mm i 20 mm dodatkowo z dwoma otworami na przeprowadzenie nici/taśmy. Implant w wersji sterylnej zapakowany pojedynczo.</t>
  </si>
  <si>
    <t>Podkładka rewizyjna, tytanowa podkładka o rozmiarach 5 mm x 20 mm. Z jednej strony posiada wcięcie umożliwiające nałożenie jej na implant udowy.</t>
  </si>
  <si>
    <t>Igła jednorazowego użytku do szycia ścięgien stożka rotatorów, kompatybilna z urządzeniem „Scorpion”.</t>
  </si>
  <si>
    <t>Jednorazowa igła do wielorazowego narzędzia szyjącego typu scorpion kolanowy. Igła służy do podawania nici do górnej szczęki narzędzia. Igła zapakowana sterylnie.</t>
  </si>
  <si>
    <t>Elastyczna nitynolowa igła zakończona oczkiem dedykowana do szycia łąkotki metodą inside out. Pakowana po 5 sztuk, sterylna.</t>
  </si>
  <si>
    <t>Oryginalne dreny artroskopowe w torze napływu (końcówka przedłużająca do pacjenta) do pompy artroskopowej firmy Arthrex. Dreny pakowane pojedynczo, sterylnie w opakowaniach zbiorczych po 20 sztuk. Możliwa do wykonania kontrola drenu przed jego właściwym użyciem za pomocą testu w systemie Clamp-Off Test. Dreny do użycia ze sterylnymi artroskopowymi drenami dobowymi.</t>
  </si>
  <si>
    <t>Oryginalne dreny artroskopowe dobowe w torze napływu do pompy artroskopowej firmy Arthrex. Dreny pakowane pojedynczo, sterylnie w opakowaniach zbiorczych po 10 sztuk. Możliwa do wykonania kontrola drenu przed jego właściwym użyciem za pomocą testu w systemie Clamp-Off Test. Dreny do użycia ze sterylnymi, jednorazowymi końcówkami do pacjenta. Dren dobowy wyposażony w system zabezpieczeń tzn. zawór zwrotny gwarantujący jego jednorazową 24 godzinną przydatność do użycia.</t>
  </si>
  <si>
    <t>Oryginalna elektroda bipolarna (RF) : dwuprzyciskowa, sterylna elektroda ablacyjno - koagulacyjna do procedur artroskopowych. Sterowana za pomocą przycisków umieszczonych na jej obudowie (2 przyciski) lub ze sterownika nożnego.
Dostępna w wersji ze ssaniem. Końcówki zagięte pod kątem 90*. Elektroda przeznaczona do urządzenia RF Synergy firmy Arthrex.</t>
  </si>
  <si>
    <t>Oryginalna elektroda bipolarna (RF) : dwuprzyciskowa, sterylna elektroda ablacyjno - koagulacyjna do procedur artroskopowych. Sterowana za pomocą przycisków umieszczonych na jej obudowie (2 przyciski) lub ze sterownika nożnego.
Dostępna w wersji ze ssaniem. Końcówki zagięte pod kątem 90* typu haczyk. Elektroda przeznaczona do urządzenia RF Synergy firmy Arthrex.</t>
  </si>
  <si>
    <t>Oryginalna elektroda bipolarna (RF) : dwuprzyciskowa, sterylna elektroda ablacyjno - koagulacyjna do procedur artroskopowych. Sterowana za pomocą przycisków umieszczonych na jej obudowie (2 przyciski) lub ze sterownika nożnego.
Dostępna w wersji ze ssaniem. Końcówki zagięte pod kątem 90* w wersji wydłużonej. Elektroda przeznaczona do urządzenia RF Synergy firmy Arthrex.</t>
  </si>
  <si>
    <t>Oryginalna elektroda bipolarna (RF) : dwuprzyciskowa, sterylna elektroda ablacyjno - koagulacyjna do procedur artroskopowych. Sterowana za pomocą przycisków umieszczonych na jej obudowie (2 przyciski) lub ze sterownika nożnego.
Dostępna w wersji ze ssaniem. Końcówki zagięte pod kątem 50*. Elektroda przeznaczona do urządzenia RF Synergy firmy Arthrex.</t>
  </si>
  <si>
    <t>Oryginalne elektrody monopolarne: dwuprzyciskowa, sterylna elektroda ablacyjno - koagulacyjna do procedur artroskopowych. Sterowana za pomocą przycisków umieszczonych na jej obudowie (2 przyciski) lub ze sterownika nożnego.
Dostępna w wersji ze ssaniem. Końcówki dedykowane do małych stawów, długość części pracującej 110 mm, średnica 3,3 mm, zagięte pod kątem 50*.</t>
  </si>
  <si>
    <t>Oryginalne, jednorazowego użycia końcówki do  shavera artroskopowego firmy Arthrex. Końcówki do shavera proste dostępne w średnicach 3,5mm, 3,8mm, 4mm, 5mm, 5,5mm oraz długości 13 cm. Ostrza tnące do tkanki miękkiej w trzech wariantach: gładkie na gładkie, gładkie na zęby i zęby na zęby.</t>
  </si>
  <si>
    <t>Oryginalne, jednorazowego użycia końcówki do  shavera artroskopowego firmy Arthrex. Końcówki do shavera proste dostępne w średnicach 4mm, 5mm, 5,5mm oraz długości 13cm. Ostrza tnące do kości w dwóch wariantach: frez owalny oraz frez okrągły.</t>
  </si>
  <si>
    <t>Autologiczny system regeneracji chrząstki oparty na osoczu bogatopłytkowym i żywych chondrocytach. Jednorazowy system sterylny składający się z:
Podwójnej strzykawki (3 szt.), systemu do przygotowania autologicznej trombiny (1 szt.), urządzenie do pobierania tkanki autologicznej (1 szt.), ostrze shavera 4 mm x 7 cm (1szt.), kaniula z końcówką luerlock wprowadzająca, zakrzywiona z obturatorem (1 szt.). 
Wymagane instrumentarium:
Wirówka z pojemnikami i tubami na strzykawki separujące krew, przeciwwaga, konsola do shavera.</t>
  </si>
  <si>
    <t>Instrument jednorazowy typu Micro SutureLasso z pętlą nitynolową, proste, zagięte 70 stopni, zagięte</t>
  </si>
  <si>
    <t>Implant do otwierającej osteotomii piszczelowej HTO w postaci płyty. Niewchłaniana płytka wykonana z CF- PEEK (PEEK wzmocniony włóknem węglowym i tantalowym)  w kształcie litery T dostępna w jednym uniwersalnym rozmiarze. Płytka przezierna dla promieni RTG. Zawartość wplecionych włókien powoduje zacienienie na obrazie RTG. Na zdjęciu widoczny delikatny obrys płyty. Implant  z 7 otworami na śruby, cztery otwory w części bliższej osteotomii i trzy otwory w części dystalnej. Płyta daje możliwości blokady śruby w otworze  +/-12 stopni – blokowanie wieloosiowe. Płytka stabilna kątowo - śruby mocowane w implancie poprzez wkręcenie głowy śruby w płytę. Możliwość użycia śruby dociągającej korowej.</t>
  </si>
  <si>
    <t>Śruby do osteotomii piszczelowej/udowej (HTO/LDFO) wykonane z tytanu, samogwintujące. Głowa śruby stożkowa,  gwintowana w celu kątowej stabilizacji w płycie poprzez wkręcenie się i zakotwiczenie śruby w płycie . Gniazdo śruby sześciokątne typu „HEX”  Implant dostępne w średnicy 5,0 mm w długości od 16 mm do 90 mm ze skokiem co 2 mm o w przedziale długości od 16 mm do 50 mm  powyżej ze skokiem długości co 5 mm. Śruby niesterylne lub sterylne.</t>
  </si>
  <si>
    <t>Śruby  kompresyjne, korowe do osteotomii piszczelowej/udowej (HTO/LDFO) wykonane z tytanu,  samogwintujące. Gniazdo śruby sześciokątne typu „HEX”  Implant dostępne w średnicy 4,5 mm w długości od 24 mm do 52 mm ze skokiem co 4 mm. Śruby oznaczone kolorem złotym, niesterylne lub sterylne</t>
  </si>
  <si>
    <t>Drut wiercący łamany, wykorzystywany w zabiegach osteotomii. Drut o średnicy 2.4 mm i długości 216 mm. Pakowany pojedynczo, sterylny.</t>
  </si>
  <si>
    <t>Implant do otwierającej osteotomii kości udowej LDFO w postaci płyty. Niewchłanialna płytka wykonana z CF- PEEK (PEEK wzmocniony włóknem węglowym i tantalowym), dostępna w jednym uniwersalnym rozmiarze z podziałem na lewą i prawą. Płytka przezierna dla promieni RTG. Zawartość wplecionych włókien powoduje zacienienie na obrazie RTG  na zdjęciu widzimy delikatny obrys płyty. Implant  z 8 otworami na śruby, cztery otwory w części bliższej osteotomii i cztery otwory w części dystalnej. Płyta daje możliwości blokady śruby w otworze  +/-12 stopni – blokowanie wieloosiowe. Płytka stabilna kątowo - śruby mocowane w implancie poprzez wkręcenie głowy śruby w płytę. Możliwość użycia śruby dociągającej korowej.</t>
  </si>
  <si>
    <t>System składający się z:
Płytka tytanowa, sterylna, dedykowana do rekonstrukcji stawu AC, w kształcie prostokąta z zaokrąglonymi rogami. Po dwóch stronach wcięcia z otworem umożliwiającym załadowanie taśm specjalistycznych niewchłanialnych o szerokości 2 mm. Implant wygięty anatomicznie do powierzchni obojczyka i wyrostka kruczego z laserową linią oznaczającą osiowe ustawienie implantu względem kości. Implant pakowany pojedynczo. (2 SZT)
Taśma chirurgiczna wykonana z ultra mocnego materiału szewnego w kolorze biało-czarnym, grubości min #2 niewchłaniana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 +/- 0,5 cm. Produkt pakowany pojedynczo. (1 SZT)
Taśma chirurgiczna wykonana z ultra mocnego materiału szewnego w kolorze biało-niebieskim, grubości min #2 niewchłanialna o min. szerokości 2 mm. Przeznaczona do augmentacji i szycia stożka rotatorów, niestabilności stawów barkowo-obojczykowych i stawów skokowych. Taśma zakończona typową nicą chirurgiczną umożliwiającą wykorzystanie jej wraz z kotwicami bezwęzłowymi. Długość robocza taśmy 18 cm +/- 0,5 cm. Produkt pakowany pojedynczo.(1 SZT)
Pętla nitinolowa służąca do przeciągania szwów w środowisku wodnym bez utraty swojej funkcji. Jednorazowa o wymiarach 1,5 na 300 mm. Produkt pakowany pojedynczo. (1 SZT).</t>
  </si>
  <si>
    <t>Tytanowa płytka klinowa służąca do rekonstrukcji dolnej części kompleksu torebkowo więzadłowego stawu ramienno-łopatkowego w technice Latarjet.</t>
  </si>
  <si>
    <t>Śruba kaniulowana, częściowo gwintowana służąca do rekonstrukcji dolnej części kompleksu torebkowo-więzadłowego w niestabilnościach stawu ramienno-łopatkowego techniką Latarjet. Śruba w rozmiarze 3.75mm w długościach od 30 mm do 42mm</t>
  </si>
  <si>
    <t>System do rekonstrukcji więzadła krzyżowego przedniego i tylnego oparty mocowaniu korówkowym. Implant do techniki z użyciem ścięgna czworogłowego uda. Płytka z 3 otworami wykonana ze stopu tytanu o kształcie prostokąta z zaokrąglonymi bokami o długości 12mm szerokości 3,5mm na stałe połączona z pętlą z nici plecionej niewchłanianej #2 wykonanej z rdzenia z poliestru oplecionego UHMWPE - polietylenem o ultra wysokiej masie cząsteczkowej. Pętla samozaciskowa z 4 mechanizmami blokującymi o długości 60mm umożliwiająca zawieszenie przeszczepu w kanale udowym bądź piszczelowym. Pętlą do podciągnięcia przeszczepu z możliwością zmniejszania swojej długości do 14mm za pomocą wolnych końców nici wychodzących z górnej części implantu. Zmniejszenie długości pętli powoduje wciągnięcie przeszczepu do kanału kostnego. Dociąganie pętli od strony zewnętrznej stawu. Pętla dociągająca powiązana na stałe z 20mm taśmą o szerokości 2mm zakończona nicią #2 w kształcie pętli wraz z igła prostą o długości 65mm do obszycia graftu i powiazania go na stałe z pętlą dociąganą. Płytka implantu dodatkowo zaopatrzona w nici #5 w kolorze niebieskim do przeciągnięcia implantu na zewnętrzną korówkę. Implant w wersji sterylnej zapakowany pojedynczo, na specjalnej podstawce ułatwiającej obszycie graftu.</t>
  </si>
  <si>
    <t>System do rekonstrukcji więzadła krzyżowego przedniego i tylnego oparty mocowaniu korówkowym. Implant do techniki z użyciem ścięgna czworogłowego uda. Pętla do podciągnięcia przeszczepu wykonania z nici plecionej niewchłanianej #2 wykonanej z rdzenia z poliestru oplecionego UHMWPE - polietylenem o ultra wysokiej masie cząsteczkowej. Pętla samozaciskowa z 4 mechanizmami blokującymi o długości 180mm umożliwiająca zawieszenie przeszczepu w kanale piszczelowym. Pętlą do podciągnięcia przeszczepu z możliwością zmniejszania swojej długości do 14mm za pomocą wolnych końców nici wychodzących z górnej części implantu. Zmniejszenie długości pętli powoduje wciągnięcie przeszczepu do kanału kostnego. Dociąganie pętli od strony zewnętrznej stawu. Pętla dociągająca powiązana na stałe z 20mm taśmą o szerokości 2mm zakończona nicią #2 w kształcie pętli wraz z igła prostą o długości 65mm do obszycia graftu i powiazania go na stałe z pętlą dociąganą. Implant w wersji sterylnej zapakowany pojedynczo, na specjalnej podstawce ułatwiającej obszycie graftu.</t>
  </si>
  <si>
    <t>Jednorazowe noże do pobierania przeszczepu z rozcięgna mięśnia czworogłowego uda. Ostrza dostępne w szerokości 9mm, 10mm oraz 11mm. Ostrze pozwala na małoinwazyjne pobranie przeszczepu o żądanej długości i szerokości. Pakowane sterylne.</t>
  </si>
  <si>
    <t>System do rekonstrukcji więzadła krzyżowego przedniego i tylnego oparty mocowaniu korówkowym. Płytka z 3 otworami wykonana ze stopu tytanu o kształcie prostokąta z zaokrąglonymi bokami o długości 12mm szerokości 3,5mm na stałe połączona z pętlą z taśmy niewchłanianej o szerokości 1,85mm wykonanej z rdzenia z poliestru oplecionego UHMWPE - polietylenem o ultra wysokiej masie cząsteczkowej. Pętla samozaciskowa z 5 mechanizmami blokującymi o długości 60 mm umożliwiająca zawieszenie przeszczepu w kanale udowym bądź piszczelowym. Pętlą do podciągnięcia przeszczepu z możliwością zmniejszania swojej długości do 13 mm za pomocą wolnych końców taśm wychodzących z górnej części implantu. Zmniejszenie długości pętli powoduje wciągnięcie przeszczepu do kanału kostnego. Dociąganie pętli od strony zewnętrznej stawu. Płytka implantu dodatkowo zaopatrzona w nici #5 w kolorze niebieskim do przeciągnięcia implantu na zewnętrzną korówkę oraz nić #2 w kolorze biało czarnym do obrócenia płytki poza kanałem. Implant w wersji sterylnej zapakowany pojedynczo.</t>
  </si>
  <si>
    <t>System do rekonstrukcji więzadła krzyżowego przedniego i tylnego oparty mocowaniu korówkowym. Pętla do podciągania przeszczepu (bez guzika) wykonana z nici plecionej niewchłanianej #2 wykonanej z rdzenia z poliestru oplecionego UHMWPE - polietylenem o ultra wysokiej masie cząsteczkowej. Pętla samozaciskowa z 4 mechanizmami blokującymi o długości 18cm umożliwiająca zawieszenie przeszczepu w kanale piszczelowym. Pętlą do podciągnięcia przeszczepu z możliwością zmniejszania swojej długości do 14 mm  za pomocą wolnych końców nici wychodzących z implantu. Zmniejszenie długości pętli powoduje wciągnięcie przeszczepu do kanału kostnego. Dociąganie pętli od strony zewnętrznej stawu. Implant dostępny w wersji złożonej oraz otwartej do śródoperacyjnego złożenia.</t>
  </si>
  <si>
    <t>System do rekonstrukcji więzadła krzyżowego przedniego i tylnego oparty mocowaniu korówkowym. Pętla do podciągania przeszczepu (bez guzika) wykonana z taśmy niewchłanianej o szerokości 1,85 mm wykonanej z rdzenia z poliestru oplecionego UHMWPE - polietylenem o ultra wysokiej masie cząsteczkowej. Pętla samozaciskowa z 5 mechanizmami blokującymi o długości 60mm umożliwiająca zawieszenie przeszczepu w kanale udowym bądź piszczelowym. Pętlą do podciągnięcia przeszczepu z możliwością zmniejszania swojej długości do 13 mm za pomocą wolnych końców taśm wychodzących z implantu. Zmniejszenie długości pętli powoduje wciągnięcie przeszczepu do kanału kostnego. Dociąganie pętli od strony zewnętrznej stawu. Implant dodatkowo wyposażony w niebieska nić zabezpieczająca przed przypadkowym ściągnięciem pętli.</t>
  </si>
  <si>
    <t>Sterylny zestaw do szycia łękotki rogu tylnego metodą all inside. 
Zestaw zawiera przeszywacz przeładowany mocną nicią #2-0 wraz z igłą, której zadaniem jest przeszycie łękotki, złapanie nici po zewnętrznej stronie i przeciągnięcie jej do środka. W skład sterylnego kompletu wchodzi elastyczny popychacz do zawiązania węzła.</t>
  </si>
  <si>
    <t>System szycia łąkotek metodą inside – outside. System zaopatrzony w giętką prowadnice umożliwiającą dogięcie śródoperacyjne oraz igłę nitynolową z oczkiem – jednorazowy sterylny zestaw umożliwia założenie kilku szwów łąkotki u jednego pacjenta. W zestawie dokręcany zacisk ułatwiający wprowadzenie igły w tkanki. Pakowane pojedynczo, sterylne.</t>
  </si>
  <si>
    <t>Strzałki do fiksacji odprysków chrzęstno-kostnych, wchłanialne, wykonane z PLLA, o długości 18mm i średnicy 1,3mm. Strzałka załadowana do jednorazowego podajnika. Implant posiada podwójnie odwrócone zęby w celu lepszego docisku chrząstki.</t>
  </si>
  <si>
    <t>Jednorazowy zestaw do implantacji strzałek wchłanialnych z PLLA do fiksacji odprysków chrzęstno-kostnych w technice artroskopowej. Zestaw złożony z prowadnika, wiertła i dobijaka. Zestaw pakowany pojedynczo, sterylny.</t>
  </si>
  <si>
    <t>Zestaw do MPFL składający się z: 
1. przymiaru udowego przeziernego ze znacznikami rentgenowskimi – w celu znalezienia osi obrotu. 
2.  dwa implanty biokompozytowe wkręcane o  średnicy 4,75 z PEEKowym oczkiem do przeprowadzenia przeszczepu. Jednorazowy wkrętak ze znacznikiem pozwalającym na pełną kontrolę i ocenę prawidłowego założenia implantu. Implant umożliwiający śródoperacyjną możliwość kontroli napięcia przeszczepu. 
3. Śruba interferencyjna biokompozytowa o średnicy 6mm i długości 23 mm.</t>
  </si>
  <si>
    <t>Drut wiercący z rozkładanym końcem, pozwalającym na wiercenie kanałów w systemie wstecznego wiercenia w średnicach od 6 mm do 12 mm ze skokiem co 0,5 mm (bez rozmiaru 6,5 mm). Wiertło z wycechowaną podziałką oraz gumową nakładką do precyzyjnego zmierzenia długości kałanu. Łatwe rozkładanie i składanie wiertła o żądanej średnicy poprzez przekręcanie kółka na rękojeści w dystalnej części. Pakowane pojedynczo, sterylne. Wymiary: Średnica 3,5 mm.</t>
  </si>
  <si>
    <t>Narzędzie jednorazowego użytku do przeszywania tkanek miękkich w artroskopii barku. Narzędzie złożone z rękojeści kaniulowanej z wcięciem umożliwiającym przesunięcie nici bądź pętli z drutu nitynolowego oraz końcówką wygiętą pod kątem 45 stopni w prawo lub w lewo. Narzędzie przeładowane pomocniczą nicią zakończoną pętlą.</t>
  </si>
  <si>
    <t>Implant bezwęzłowy w wersji Biokompozytowej oraz PEEK do stabilizacji tkanki w kości, implant kaniulowany, wkręcany dostępny w średnicy 3,5mm x 15,8mm, 4,75mm x 19,1mm oraz  5,5 mm x 19,1mm z PEEKowym początkiem do mocowania przeszczepu. Założony na jednorazowy wkrętak ze znacznikiem pozwalającymi na pełną kontrolę i ocenę prawidłowego założenia implantu. Implant umożliwia śródoperacyjną kontrolę napięcia tkanki. Implant przeładowany jedną dodatkową przesuwną nicią pozwalającą na założenie dodatkowego szwu po pełnym zablokowaniu implantu w kości.</t>
  </si>
  <si>
    <t>Implant bezwęzłowy w wersji PEEK do stabilizacji tkanki w kości, implant kaniulowany, wkręcany dostępny w średnicy 4,75mm x 24,5mm z tytanowym początkiem do mocowania przeszczepu. Założony na jednorazowy wkrętak ze znacznikiem pozwalającymi na pełną kontrolę i ocenę prawidłowego założenia implantu. Implant umożliwia śródoperacyjną możliwość kontroli napięcia tkanki.  Implant przeładowany jedną dodatkową przesuwną nicią umożliwiającą założenie dodatkowego szwu po pełnym zablokowaniu implantu w kości.</t>
  </si>
  <si>
    <t>Implant bezwęzłowy w wersji PEEK do stabilizacji tkanki w kości, implant kaniulowany, wkręcany dostępny w średnicy 5,5 mm x 24,5 mm tytanowym początkiem do mocowania przeszczepu. Założony na jednorazowy wkrętak ze znacznikiem pozwalającymi na pełną kontrolę i ocenę prawidłowego założenia implantu. Implant umożliwia śródoperacyjną możliwość kontroli napięcia tkanki.  Implant przeładowany jedną dodatkową przesuwną nicią umożliwiającą założenie dodatkowego szwu po pełnym zablokowaniu implantu w kości.</t>
  </si>
  <si>
    <t>Implant bezwęzłowy w wersji Biokompozytowej do stabilizacji tkanki w kości, implant kaniulowany, wkręcany dostępny w średnicy 4,75mm x 24,5mm z tytanowym początkiem do mocowania przeszczepu. Założony na jednorazowy wkrętak ze znacznikiem pozwalającymi na pełną kontrolę i ocenę prawidłowego założenia implantu. Implant umożliwia śródoperacyjną możliwość kontroli napięcia tkanki.  Implant przeładowany jedną dodatkową przesuwną nicią umożliwiającą założenie dodatkowego szwu po pełnym zablokowaniu implantu w kości.</t>
  </si>
  <si>
    <t>Implant kaniulowany, wkręcany wykonany z materiału biokompozytowego. Implant typu self punching, implantacja nie wymagająca wcześniejszego wykonywania otworu pod kotwicę. Tytanowy początek do mocowania przeszczepu. Założony na jednorazowy wkrętak ze znacznikiem pozwalającym na pełną kontrolę i ocenę prawidłowego założenia implantu. Implant umożliwia śródoperacyjną możliwość kontroli napięcia tkanki. Implant przeładowany jedną dodatkową przesuwną nicią umożliwiającą założenie dodatkowego szwu po pełnym zablokowaniu implantu w kości. Implant przeładowany taśmą biało niebieską zakończoną jedną wspólną nicią #2 Wymiary: Średnica 5,5 mm; Długość 24,5 mm.</t>
  </si>
  <si>
    <t>Kaniula typu Twist-In przeznaczona w szczególności do zabiegów artroskopii stawu barkowego do rekonstrukcji stożka rotatorów lub szycia obrąbka panewki stawu barkowego. Dostępność w rozmiarach:
- o średnicy 8,25 mm i długości 70 mm
- o średnicy 8,25 mm i długości 90 mm
- o średnicy 6 mm i długości 70 mm  
- o średnicy  6 mm i długości 90 mm
- o średnicy 7 mm i długości 70 mm.</t>
  </si>
  <si>
    <t>Implant sterylny niewchłanialny wykonany z PEEK, wbijany, o średnicy 3mm i długości 12,2mm. Implant z wieloma wypustkami na całym obwodzie i po całej długości implantu do lepszego trzymania w kości. Implant z dwiema nićmi #2, Biało-niebieska i biało-czarną.</t>
  </si>
  <si>
    <t>Miękka kotwica do stabilizacji obrąbka o średnicy 1,6 mm i długości 19 mm, przeładowana pojedynczą supermocną nicią ortopedyczną w postaci taśmy o szerokości 1,3 mm.
Kotwica sterylna załadowana na jednorazowy podajnik.</t>
  </si>
  <si>
    <t>Jednorazowy zestaw do implantacji kotwic miękkich przeznaczonych do stabilizacji obrąbka o średnicach 1,6 mm zawierający wiertło sztywne do kotwicy 1,6 mm, prosty prowadnik oraz trokar.</t>
  </si>
  <si>
    <t>Implant węzłowy wykonany z nici w kształcie rurki o średnicy 2,6mm. Implant założony na jednorazowy podajnik. Kotwica w wersji przeładowanej dwoma taśmami przesuwnymi. Kotwica wykonana z  poliestru  oplecionego  UHMWPE -  polietylenem o ultra wysokiej masie cząsteczkowej.</t>
  </si>
  <si>
    <t>MIĘKKA KOTWICA DO STABILIZACJI OBRĄBKA. Miękka kotwica do stabilizacji obrąbka o średnicy 1,6 mm i długości 19 mm, przeładowana pojedynczą supermocną nicą ortopedyczną w rozmiarze #2.
Kotwica sterylna załadowana na jednorazowy podajnik.</t>
  </si>
  <si>
    <t>Miękka kotwica do stabilizacji obrąbka o średnicy 1,7 mm i długości 19 mm, przeładowana dwiema supermocnymi nićmi ortopedycznymi w rozmiarze #2.
Kotwica sterylna załadowana na jednorazowy podajnik.</t>
  </si>
  <si>
    <t>Implant węzłowy wykonany z nici w kształcie rurki o średnicy 2,6mm. Implant założony na jednorazowy podajnik skonstruowany w systemie self-punch umożliwiający implantację kotwicy bez wcześniejszego nawiercania, bądź ubijania kości celem utworzenia loży. Kotwica w wersji przeładowanej dwoma taśmami przesuwnymi. Kotwica wykonana z  poliestru  oplecionego  UHMWPE -  polietylenem o ultra wysokiej masie cząsteczkowej.</t>
  </si>
  <si>
    <t>Sterylny system do naprawy bicepsa. Kotwica wykonana z Kotwica wykonana z  poliestru  oplecionego  UHMWPE -  polietylenem o ultra wysokiej masie cząsteczkowej przeładowana dwiema przesuwnymi taśmami 1,3mm zakończonymi czterema stożkowymi igłami.
Kotwica pozwala na minimalne usunięcie kości. Wielkość otworu pod kotwice 1,9mm przy głębokości 18mm.</t>
  </si>
  <si>
    <t>Sterylny set złożony z wiertła i prowadnika pod miękka kotwicę do blokowania bicepsa. Prowadnik z nacięciem po całej długości w celu łatwej manipulacji taśmami zaimplantowanej kotwicy. Wiertło z ogranicznikiem głębokości wiercenia. 
Średnica wiertła 1,9mm, głębokość wiercenia 18mm.</t>
  </si>
  <si>
    <t>Oryginalne dreny artroskopowe w torze napływu do pompy artroskopowej firmy Arthrex. Dreny pakowane pojedynczo, sterylnie w opakowaniach zbiorczych po 10 sztuk. Możliwa do wykonania kontrola drenu przed jego właściwym użyciem za pomocą testu w systemie Clamp-Off Test.</t>
  </si>
  <si>
    <t>Implant bezwęzłowy do rekonstrukcji więzozrostu piszczelowo-strzałkowego, dwie płytki (strona boczna 3,5mm x 13mm, strona przyśrodkowa 6,5mm) połączone samozaciskową pętlą polietylenową w rozmiarze #5, implant w wersji stalowej i tytanowej.</t>
  </si>
  <si>
    <t>System do małoinwazyjnego szycia ścięgna piętowego, zestaw sterylny zawierający:
- wzmocniony szew chirurgiczny, rozmiar #2 , długość 97cm - 6 szt.
- wzmocniony szew chirurgiczny, rozmiar #2 z pętlą, długość 102cm - 2 szt.
- igła z pętlą, średnica 1,6 mm - 2 szt.</t>
  </si>
  <si>
    <t>System do mocowania ścięgna piętowego zawierający:
-  kotwica biokompozytowa 4,75mm x 19,1mm – 2 szt.
-  instrument typu SutureLasso z pętlą,
-  celownik , wiertło 3,5 mm, gwintowniki do kotwic 4,75mm.</t>
  </si>
  <si>
    <t>Zestaw implantów do reinsercji ścięgna piętowego, zawierający: 
kotwica 4,75mm z taśmą 2mm zakończoną igłami - 2 szt., kotwica 4,75mm - 2 szt. , wiertło 3.5mm, gwintownik do kotwicy 4,75mm, zestaw dostępny z kotwicami PEEK i Biocomposite.</t>
  </si>
  <si>
    <t>Kotwica tytanowa 3,5mm x 10mm, wzmocniony podwójny szew w rozmiarze #0 lub pojedynczy w rozmiarze #1 zakończony igłami, implanty na jednorazowym podajniku.</t>
  </si>
  <si>
    <t>Kotwica tytanowa 2,2 mm x 4 mm, 2.7 mm x 7 mm, wzmocniony szew zakończony igłami, implant na jednorazowym podajniku.</t>
  </si>
  <si>
    <t>Miękka kotwica na jednorazowym podajniku 1,35mm, wzmocniony szew w rozmiarze #1 zakończony igłami, kotwica dostępna w wersji z taśmą 1,3mm i podwójną taśmą 0,9mm.</t>
  </si>
  <si>
    <t>Wiertło do kotwic, średnica 1,35mm, 1,6mm</t>
  </si>
  <si>
    <t>Zestaw implantów do augmentacji taśmy zabezpieczającej przy rekonstrukcji więzadeł zawierający: 
- kotwica 3,5mm x 15,8mm, 
- kotwica 4,75mm x 19,1mm z taśmą w rozmiarze #2 (szerokość taśmy 2mm, kolor niebieski),
- prowadnica do wiertła (celownik),
- wiertło 2,7mm,
- wiertło kaniulowane 2,7mm,
- wiertło 3.4mm,
- gwintownik do kotwicy 3,5mm, 
- gwintownik do kotwicy 4,75mm,
- drut Kirschnera 1,35mm,
- igła – 2 szt.
- pętla nitinolowa długość 200mm.</t>
  </si>
  <si>
    <t>Kotwica bezwęzłowa, materiał PEEK, wymiary 3,5mm x 13,5mm, 4,75 mm x 16,1mm</t>
  </si>
  <si>
    <t>Jednoskładnikowy substytut kostny w formie gotowej do użycia pasty, umieszczonej w strzykawce, materiał samoutwardzalny, nie wymaga przygotowania i mieszania składników, nieograniczony czas podawania, wiązanie materiału następuje w wilgotnym środowisku, sterylny.
Głównym składnikiem pasty jest fosforan wapnia o strukturze 3D, wytrzymałość mechaniczna po utwardzeniu na poziomie 45MPa, materiał nieprzepuszczalny dla promieniowania RTG. Pojemność 3 ml.</t>
  </si>
  <si>
    <t>Jednoskładnikowy substytut kostny w formie gotowej do użycia pasty, umieszczonej w strzykawce, materiał samoutwardzalny, nie wymaga przygotowania i mieszania składników, nieograniczony czas podawania, wiązanie materiału następuje w wilgotnym środowisku, sterylny.
Głównym składnikiem pasty jest fosforan wapnia o strukturze 3D, wytrzymałość mechaniczna po utwardzeniu na poziomie 45MPa, materiał nieprzepuszczalny dla promieniowania RTG. Pojemność 6 ml.</t>
  </si>
  <si>
    <t>Jednoskładnikowy substytut kostny w formie gotowej do użycia pasty, umieszczonej w strzykawce, materiał samoutwardzalny, nie wymaga przygotowania i mieszania składników, nieograniczony czas podawania, wiązanie materiału następuje w wilgotnym środowisku, sterylny.
Głównym składnikiem pasty jest fosforan wapnia o strukturze 3D, wytrzymałość mechaniczna po utwardzeniu na poziomie 45MPa, materiał nieprzepuszczalny dla promieniowania RTG. Pojemność 12 ml.</t>
  </si>
  <si>
    <t>Nić chirurgiczna do zabiegów ortopedycznych o długości 97 cm, +/- 0,5 cm, niewchłanialna wzmacniana włóknami poliamidowymi. Nić w kolorze niebieskim.
Grubość USP5 z igłą o długości 48 mm +/- 0,5 mm.
Wytrzymałość na zrywanie &gt;7N.</t>
  </si>
  <si>
    <t>Wzmocniony szew chirurgiczny z igłą #0. Opakowanie zbiorcze 12 sztuk.</t>
  </si>
  <si>
    <t>Wzmocniony szew chirurgiczny #2-0 z igłą. Opakowanie zbiorcze 12 sztuk.</t>
  </si>
  <si>
    <t>Wzmocniony szew chirurgiczny z igłą #4-0. Opakowanie zbiorcze 12 sztuk</t>
  </si>
  <si>
    <t>Mocna nić niewchłaniala o grubości #2, długości 26", w kolorze niebieskim, o dwurdzeniowej strukturze, polietylenowych włóknach wewnętrznych i plecionych poliestrowych włóknach zewnętrznych zakończona pętlą 1,5.</t>
  </si>
  <si>
    <t>Specjalistyczna nić  dedykowana do obszycia ścięgna w rekonstrukcji więzadła krzyżowego przedniego i tylnego. Oplatany szew polimerowy w rozmiarze #2 długość całkowita 101,6 cm o dwurodzajowej strukturze: polietylenowych włóknach wewnętrznych oraz plecionych poliestrowych włóknach zewnętrznych. Nić  w kształcie pętli długość robocza 50,8 cm. Pętla z nici połączona z prostą igłą o długości 76 mm do obszycia graftu. Produkt dostępny w dwóch kolorach – niebieskim oraz biało-zielonym,  dostępny w opakowaniach zbiorczych pakowany po 12 szt. lub pakowany pojedynczo. Produkt sterylny.</t>
  </si>
  <si>
    <t>Pętla nitinolowa służąca do przeciągania szwów w środowisku wodnym bez utraty swojej funkcji. Jednorazowa o wymiarach 1,5 na 300 mm.</t>
  </si>
  <si>
    <t>Tytanowe śruby Herberta, kaniulowane, z podwójnym gwintem, śruby dostępne w opakowaniach sterylnych i niesterylnych 
- średnica 4,3mm (długość 14-50mm, skok co 2mm), 
- średnica 4,3mm (długość 55-80mm, skok co 5mm),
- średnica 6,5mm (długość 30-120mm, skok co 5mm), dostępne śruby z gwintem o długości 18 i 28mm.</t>
  </si>
  <si>
    <t>Tytanowe śruby kompresyjne, kaniulowane, bez głowy, gwint na całej długości śruby,   
- średnica 2,5mm (długość 8-50mm),  
- średnica 3,5mm (długość 12-60mm),  
- średnica 4,0mm (długość 16-60mm).</t>
  </si>
  <si>
    <t>Tytanowe śruby kompresyjne, kaniulowane, bez głowy, gwint na całej długości śruby,   
- średnica 5mm (długość 20-90mm),  
- średnica 7,0mm (długość 35-120mm).</t>
  </si>
  <si>
    <t>Implant tytanowy w kształcie stożka do stabilizacji stawu podskokowego, sterylny, średnica 7-12mm, długość 12-16 mm.</t>
  </si>
  <si>
    <t>Śruba interferencyjna, kaniulowana do tenodezy, materiał PEEK, BioComposite, średnica 2,5mm, 3mm, 4mm, 4,75mm, 5,5mm, 6,25mm, 7mm, 8mm, 9mm, długość w zakresie od 6mm do 23mm.</t>
  </si>
  <si>
    <t>Drut prowadzący, kalibrowany, średnica 0,86mm, 1,1mm</t>
  </si>
  <si>
    <t>Drut prowadzący, niesterylny, 0,86mm x 120mm, 1mm x 120mm, 1,35mm x 170mm, 2,4mm x 170mm</t>
  </si>
  <si>
    <t>Drut prowadzący, średnica 1,6mm, 2,4mm</t>
  </si>
  <si>
    <t>Igła jednorazowa do automatycznego przeszywacza tkanek</t>
  </si>
  <si>
    <t>Jednorazowe, sterylne końcówki do shavera artroskopowego firmy Arthrex. Ostrza do tkanki miękkiej dostępne w średnicach 2mm, 3mm oraz długości 7cm. Opakowanie zbiorcze zawiera 5 sztuk.</t>
  </si>
  <si>
    <t>Jednorazowe, sterylne końcówki do shavera artroskopowego firmy Arthrex. Ostrza do tkanki kostnej dostępne w średnicach 3mm długości 7cm. Opakowanie zbiorcze zawiera 5 sztuk.</t>
  </si>
  <si>
    <t>Miękka kotwica do stabilizacji obrąbka o średnicy 1,8 mm i długości 19 mm, bezwęzłowa, działająca w systemie chińskiej pułapki. Kotwica  założona na jednorazowy podajnik. Kotwica wykonana z  poliestru  oplecionego  UHMWPE - polietylenem o ultra wysokiej masie cząsteczkowej.</t>
  </si>
  <si>
    <t>System do małoinwazyjnego podawania preparatu kościozastępczego/macierzy kostnej z koncentratem szpiku kostnego do zmian wewnątrzkostnych.</t>
  </si>
  <si>
    <t>Wiertło kaniulowane tulejowe do wiercenia kanałów w kości o średnicy od 7mm do 14mm z podziałką długości. Wiertło w komplecie z wypychaczem kołka kostnego powstałego po wierceniu.</t>
  </si>
  <si>
    <t>Jednorazowe kaniulowane narzędzie typu lasso dedykowane do zabiegów w stawie kolanowym, w szczególności do szycia uszkodzeń typu Ramp. Narzędzie zakrzywione 25 stopni w prawo lub lewo, wstępnie załadowane sztywną nicią 2-0. Do przepychania nitki przez narzędzie służą dwa koła wykonane z antypoślizgowego materiału. Dla łatwiejszej identyfikacji kolor narzędzia zakrzywionego w lewo jest inny od zakrzywionego w prawo. Pakowane pojedynczo, sterylne.</t>
  </si>
  <si>
    <t>Narzędzie jednorazowego użytku do przeszywania tkanek miękkich w artroskopii  barku. Narzędzie złożone z rękojeści kaniulowanej z rolkami po obu stronach umożliwiającymi przesunięcie nici bądź pętli z drutu nitynolowego oraz końcówką wygiętą pod katem 45 stopni w prawo lub w lewo. Narzędzie przeładowane nicą pomocniczą.</t>
  </si>
  <si>
    <t>Grawitacyjny system do separacji płytek krwi (czynników wzrostu) – umożliwiający wyprodukowanie koncentratu płytek krwi z krwi obwodowej pacjenta, zawiesiny o bardzo wysokiej koncentracji płytek krwi, min. 6 razy większe stężenie płytek krwi na µl, a następnie aplikację otrzymanego preparatu w warunkach pola operacyjnego. Z 60 ml krwi produkuje nie mniej niż 6 ml koncentratu płytkowego Oraz uzyskanie z 11 ml autologicznego osocza nie mniej niż 5 ml autologicznej trombiny.</t>
  </si>
  <si>
    <t>Koncentrator komórek macierzystych ze szpiku – system umożliwiający wyprodukowanie jądrzastego koncentratu krwinek z szpiku pacjenta, zawiesiny o bardzo wysokiej koncentracji komórek multipotencjalnych. Z 60 ml krwi produkuje nie mniej niż 6 ml koncentratu krwinek.</t>
  </si>
  <si>
    <t>Oryginalne, jednorazowego użycia końcówki do  shavera artroskopowego firmy Arthrex. Końcówki do shavera proste w postaci raszpli o grubości 2mm i długości 4,5mm oraz 8,5mm. Końcówka dostępna w szerokościach 3,5mm, 4mm, 5,5mm.</t>
  </si>
  <si>
    <t>Razem</t>
  </si>
  <si>
    <t>pakiet 2</t>
  </si>
  <si>
    <t>Podłużna płytka typu endobutton z czterema otworami wykonana ze stopu tytanu pozwalająca na zawieszenie przeszczepu w kanale udowym. Wymaga się by płytka na trwałe była związana fabrycznie z pętlą plecioną poliestrową o wysokiej wytrzymałości min 1000N (bez węzła).Długość pętli od 15-60 mm. Skok pętli co 5 mm. Implant powinien zawierać dwie fabryczne nitki o grubościach #5 i #5 służące do przeciągnięcia i obrócenia implantu w kanale udowym
• zamiennie wymaga się dostarczenia płytki na trwale związanej z podwójną pętlą w rozmiarach 20-60 mm skok co 5mm do więzadła właściwego rzepki
• endobutton wydłużony 20mm stanowiący nakładkę na endobutton służący do zabiegów rewizyjnych
• endobutton okrągły w rozmiarach 15, 17, 21 mm
• endobutton ovalny w rozmiarach 9x16 mm, 11x18 mm, 15x21                                                                            •  płytka z  8 otworami wykonana ze stopu tytanu o kształcie prostokąta z zaokrąglonymi bokami o dł. 12mm na stałe połączona z grubą pętlą chroniącą przeszczep, z nici niewchłanialnej UHMWPE, pozwalającą na zawieszenie przeszczepu w kanale udowym  oraz z nici do przeciągnięcia implantu na zewnętrzną korówkę. Pętla do podciągnięcia przeszczepu musi posiadać możliwość redukcji długości pętli w zakresie 90 mm - 10  mm za pomocą jednej ręki. Implant wstępnie załadowany na kartonik, ułatwiający założenie przeszczepu.</t>
  </si>
  <si>
    <t>Biowchłanialana śruba PLLA z hydroksyapatytem ( HA) oraz śruba z polimeru PEEK (Polieteroeteroketon) o średnicach 6, 7, 8, 9, 10, 11, 12 mm i długościach 20-25-30-35mm, w tym również lewoskrętne lub śruba biowchłanialna, o otwartej architekturze, w składzie : 65% PLGA, 20% siarczan wapnia oraz 15% B-TCP w której to użyty materiał zostaje zastąpiony całkowicie przez nową kość w ciągu 24 miesięcy, w rozmiarach 5-12 mm.</t>
  </si>
  <si>
    <t>Drut kierunkowy, wiercący o średnicy 2.4 mm x 381 mm z oczkiem</t>
  </si>
  <si>
    <t>Wiertło kaniulowane o średnicy 4.5 mm</t>
  </si>
  <si>
    <t>Drut kierunkowy nitynolowy , do śrub , opakowanie 5 szt</t>
  </si>
  <si>
    <t>Dedykowany, sterylny, zestaw implantów, do artroskopowej rekonstrukcji korzenia łąkotki, techniką jedno lub dwukanałową zawierający:
- wiertło o śr. 2 mm ze skrzydłami antyrotacyjnymi
- dwie osłonki o śr. 2,8 mm na wiertło, z laserowymi znacznikami wzdłuż całej długości, oddalonymi od siebie o 180°
- dwie taśmy chirurgiczne o długości 95 cm
- niewchłanialna nić monofilamentowa
- płytka z 4 otworami o wymiarach 4x12 mm do mocowania piszczelowego.</t>
  </si>
  <si>
    <t>Wspomagający zestaw implantów, sterylny, do rekonstrukcji artroskopowej korzenia łąktoki, zawierający:   - wiertło o śr. 2 mm ze skrzydłami antyrotacyjnymi
- dwie osłonki o śr. 2,8 mm na wiertło, z laserowymi znacznikami wzdłuż całej długości, oddalonymi od siebie o 180°
- niewchłanialna nić monofilamentowa.</t>
  </si>
  <si>
    <t>Sterylne, jednorazowe, gotowe do użycia bez żadnych dodatkowych czynności narzędzie do przeszywania tkanek miękkich z wstępnie załądowaną igłą w środku, która podczas aplikacji i przejścia przez tkanki zakrzywia się ku górze, ciągnąc za sobą nić lub taśmę, a górna szczęka przechwytuje je. Uchwyt pistoletowy ze spustem. Średnica trzonka roboczego 5,2 mm, szerokość końcówki roboczej 5,2mm, długość końcówki robocznej 18,4 mm, grubość końcówki roboczej 5,4 mm. Również narzędzie mini o średnicy trzonka roboczego 3,8 mm, szerokości końcówki roboczej 4,1 mm, długości końcówki robocznej 12,5 mm, grubości końcówki roboczej 4,8 mm, opcjonalnie do użycia z plastikową kaniulą o rozmiarze 5,5 mm.</t>
  </si>
  <si>
    <t>Zestaw do szycia łąkotki technika all-inside. System składający się z dwóch implantów PEEK, połączonych za pomocą polietylenowego, niewchłanialnego, wzmocnionego szwu 2-0. Szew posiada samozaciskowy węzeł umożliwiający zmniejszanie dystansu pomiędzy implantami. Implanty załadowane są rzędowo w pojedynczą, półotwartą, jednorazową igłę. Igła z podziałką posiada regulowany ogranicznik zabezpieczający jej zbyt głębokie wbicie w łąkotkę. Implanty wypychane są z igły poza jamę stawu za pomocą pierścieniowego spustu na rękojeści z jednoczesnym sygnałem dźwiękowym. Kąty zagięcia igieł : 0, 12, 27 stopni. Dodatkowo system do szycia łąkotki zapewniający możliwość wygięcia igły do 80 stopni, o głębokości wbicia igły 12, 16, 20 mm i możliwość zaopatrzenia uszkodzeń rogu bocznego i jednej trzeciej przedniego rogu łąkotki. Zamiennie system dwóch podłużnych implantów niewchłanialnych z materiału PEEK połączonych nitką polietylenową, osadzonych na jednej igle. System zaopatrzony w samozaciskający się węzeł z kontrolowanym dociskiem. Jednorazowy wprowadzacz-aplikator o 3 zagięciach 0, 12, 27 stopni, na którym znajdują się implanty połączone nitką polietylenową, plecioną. System zaopatrzony w jednorazową kaniulę prowadzącą, chroniącą implanty przed uszkodzeniem podczas wprowadzania igły do stawu.</t>
  </si>
  <si>
    <t>System do szycia łąkotki, w formie pistoletu ze spustem, pozawalający na założenie szwu obwodowego w łąkotce za pomocą nici, umożliwiający zaopatrzenie uszkodzeń łąktotki horyzontalnych, wertykalnych i radialnych. System charakteryzuje się cienką  górną szczęką o gr.1.6 mm, tępą końcówką umożliwiającą manewrowanie w ciasnych aspektach kolana oraz wysuwaną dolną szczęką.</t>
  </si>
  <si>
    <t>Ładunek nici do w/w urządzenia.</t>
  </si>
  <si>
    <t>Spychacz węzła wraz z obcinaczem. Prosty</t>
  </si>
  <si>
    <t>Dwie proste nitynolowe igły, połączone nicią monofilamentową przeznaczone do szycia łąkotki wspólnie z wielorazowymi narzędziami do szycia łąkotki. Pakowane pojedynczo w blistry, opakowanie zbiorcze zawiera 12 szt. Sterylne.</t>
  </si>
  <si>
    <t>Sterylny zestaw do szycia przedniego rogu łąkotki, metodą outside-in , składający się z :
1. Igła prosta do przeprowadzania nici – szt 2
2. Igła wygięta do przeprowadzania nici – szt 2
3. Igła z pętlą z drutu nitynylowego do przeprowadzania nici – szt 2.</t>
  </si>
  <si>
    <t>Gładka taśma chirurgiczna, która w porównaniu z tradycyjną nicią chirurgiczną nr 2 daje o 75% większy kontakt między ścięgnem a kością, jednocześnie oferując istotnie niższy poziom bardziej równomiernie rozłożonego nacisku. Do zabiegów bezwęzłowych, jak i do zbiegów wymagających wiązania węzła.  Sterylna, pakowana pojedyńczo, w opakowaniach zbiorczych po 6 szt. Długość 38"( 95 cm). Dodatkowo wymaga się wersji mini taśmy o konstrukcji zaczynającej się nicią i płynnie przechodzącej w taśmę - taka forma ułatwia nawlekanie taśmy.</t>
  </si>
  <si>
    <t>Sterylna igła do obszywania przeszczepu zakończona pętlą, wykonaną z nici chirurgicznej grubości #2, bez wezłów. Długość 51 cm, prosta i w kształcie półokręgu. Kolor niebieski i przeplatany. Opakowanie zbiorcze, zawierające 12 szt saszetek.</t>
  </si>
  <si>
    <t>Nici polietylenowe 38",  grubości # 2, o podwyższonej wytrzymałości, sterylne, pakowane pojedyńczo. Opakowanie zbiorcze zawiera 10 szt. saszetek. Dodatkowo nici zakończone igłą w kształcie pólokręgu. Długość 96 cm. Kolory: biały, przeplatany, niebieski.</t>
  </si>
  <si>
    <t>Instrument jednorazowy do przewlekania i manipulacji szwami w trakcie zabiegu artroskopowego, o katach zagięcia 45st. prawy; 45st. lewy; 45st. w górę; 70st. oraz prosty zaopatrzony w 2 nitki monofilamentowe.</t>
  </si>
  <si>
    <t>Nić monofilamentowa, grubości #1, pakowana pojedynczo w saszetkach. Opakowanie zbiorcze zawiera 10 sztuk.</t>
  </si>
  <si>
    <t>Implant jednorazowy, sterylny, w postaci ostro zakończonej igły osadzonej na rękojeści, umożliwiający transport nici rozmiaru #2 poprzez tkanki oraz przechwytywanie nici za pomocą jednego ruchu, z tego samego portu operacyjnego i kaniuli o średnicy maksymalnej 5 mm, tym samym zmniejszając jatrogenne uszkodzenie tkanki pacjenta. Implant o średnicy wkłucia 1,65 mm, długość części roboczej 185,8 mm.</t>
  </si>
  <si>
    <t>pakiet 3</t>
  </si>
  <si>
    <t>Membrana dwuwarstwowa, kolagenowa, biodegradowalna do wypełniania i napraw ubytków chrzęstnych. Kolagen typu I oraz III zastosowany do produkcji, pochodzenia wieprzowego. Warstwa dolna o luźnej strukturze włókien kolagenowych, warstwa górna o strukturze zbitej - oznaczona piktogramem. Skuteczność udowodniona minimum 9 letnimi badaniami klinicznymi w rekonstrukcji chrząstki stawowej. W zestawie aluminiowy szablon, ułatwiający odwzorowanie kształtu i rozmiaru ubytku. Membrana o wymiarach min. 20x30 mm +/- 1%.</t>
  </si>
  <si>
    <t>Membrana dwuwarstwowa, kolagenowa, biodegradowalna do wypełniania i napraw ubytków chrzęstnych. Kolagen typu I oraz III zastosowany do produkcji, pochodzenia wieprzowego. Warstwa dolna o luźnej strukturze włókien kolagenowych, warstwa górna o strukturze zbitej - oznaczona piktogramem. Skuteczność udowodniona minimum 8 letnimi badaniami klinicznymi w rekonstrukcji chrząstki stawowej. W zestawie aluminiowy szablon, ułatwiający odwzorowanie kształtu i rozmiaru ubytku. Membrana o wymiarach min.  30x40 +/- 1%.</t>
  </si>
  <si>
    <t>pakiet 4</t>
  </si>
  <si>
    <t>Pediatryczne płytki blokowane do czasowego blokowania wzrostu chrząstek nasadowych.
Płytki zawiasowe.
Wersja 2 otworowa, rozstaw otworów 12, 16 i 20mm.
Wersja 4 otworowa, rozstaw otworów 16 i 20mm.
Ustalone kątowo ustawienie wkrętów blokowanych.
Otwory blokowane posiadające oporową część stożkową oraz gwintowaną walcową. Gwint na pełnym obwodzie otworu zapewniający pewną stabilizację. Niewymagające zaślepek/przejściówek do wkrętów blokowanych.
Posiadająca przynajmniej 3 otwory pod druty Kirschnera 2,0mm, w tym jeden centralny otwór pozycjonujący.
Do otworów blokowanych wkręty blokowane 5,0mm.
Ta sama barwa płytek i wkrętów blokowanych-tytanowych ułatwiająca identyfikację i dobór implantów. Stop tytanu.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</si>
</sst>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5"/>
  <sheetViews>
    <sheetView workbookViewId="0">
      <selection activeCell="A2" sqref="A2:XFD1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78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6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4</v>
      </c>
      <c r="K4" s="8"/>
      <c r="L4" s="8">
        <f t="shared" ref="L4:L35" si="0">K4*((100+N4)/100)</f>
        <v>0</v>
      </c>
      <c r="M4" s="8">
        <f t="shared" ref="M4:M35" si="1">J4*K4</f>
        <v>0</v>
      </c>
      <c r="N4" s="8"/>
      <c r="O4" s="8">
        <f t="shared" ref="O4:O35" si="2">J4*L4</f>
        <v>0</v>
      </c>
    </row>
    <row r="5" spans="1:15" s="6" customFormat="1" ht="45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4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ht="60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10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ht="90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15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ht="90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15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60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8">
        <v>5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255" x14ac:dyDescent="0.25">
      <c r="A10" s="3">
        <v>7</v>
      </c>
      <c r="B10" s="3"/>
      <c r="C10" s="3" t="s">
        <v>16</v>
      </c>
      <c r="D10" s="3" t="s">
        <v>24</v>
      </c>
      <c r="E10" s="3"/>
      <c r="F10" s="3"/>
      <c r="G10" s="3"/>
      <c r="H10" s="3" t="s">
        <v>18</v>
      </c>
      <c r="I10" s="3"/>
      <c r="J10" s="8">
        <v>50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30" x14ac:dyDescent="0.25">
      <c r="A11" s="3">
        <v>8</v>
      </c>
      <c r="B11" s="3"/>
      <c r="C11" s="3" t="s">
        <v>16</v>
      </c>
      <c r="D11" s="3" t="s">
        <v>25</v>
      </c>
      <c r="E11" s="3"/>
      <c r="F11" s="3"/>
      <c r="G11" s="3"/>
      <c r="H11" s="3" t="s">
        <v>18</v>
      </c>
      <c r="I11" s="3"/>
      <c r="J11" s="8">
        <v>2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30" x14ac:dyDescent="0.25">
      <c r="A12" s="3">
        <v>9</v>
      </c>
      <c r="B12" s="3"/>
      <c r="C12" s="3" t="s">
        <v>16</v>
      </c>
      <c r="D12" s="3" t="s">
        <v>26</v>
      </c>
      <c r="E12" s="3"/>
      <c r="F12" s="3"/>
      <c r="G12" s="3"/>
      <c r="H12" s="3" t="s">
        <v>18</v>
      </c>
      <c r="I12" s="3"/>
      <c r="J12" s="8">
        <v>1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30" x14ac:dyDescent="0.25">
      <c r="A13" s="3">
        <v>10</v>
      </c>
      <c r="B13" s="3"/>
      <c r="C13" s="3" t="s">
        <v>16</v>
      </c>
      <c r="D13" s="3" t="s">
        <v>27</v>
      </c>
      <c r="E13" s="3"/>
      <c r="F13" s="3"/>
      <c r="G13" s="3"/>
      <c r="H13" s="3" t="s">
        <v>18</v>
      </c>
      <c r="I13" s="3"/>
      <c r="J13" s="8">
        <v>8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ht="45" x14ac:dyDescent="0.25">
      <c r="A14" s="3">
        <v>11</v>
      </c>
      <c r="B14" s="3"/>
      <c r="C14" s="3" t="s">
        <v>16</v>
      </c>
      <c r="D14" s="3" t="s">
        <v>28</v>
      </c>
      <c r="E14" s="3"/>
      <c r="F14" s="3"/>
      <c r="G14" s="3"/>
      <c r="H14" s="3" t="s">
        <v>18</v>
      </c>
      <c r="I14" s="3"/>
      <c r="J14" s="8">
        <v>1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ht="195" x14ac:dyDescent="0.25">
      <c r="A15" s="3">
        <v>12</v>
      </c>
      <c r="B15" s="3"/>
      <c r="C15" s="3" t="s">
        <v>16</v>
      </c>
      <c r="D15" s="3" t="s">
        <v>29</v>
      </c>
      <c r="E15" s="3"/>
      <c r="F15" s="3"/>
      <c r="G15" s="3"/>
      <c r="H15" s="3" t="s">
        <v>18</v>
      </c>
      <c r="I15" s="3"/>
      <c r="J15" s="8">
        <v>1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210" x14ac:dyDescent="0.25">
      <c r="A16" s="3">
        <v>13</v>
      </c>
      <c r="B16" s="3"/>
      <c r="C16" s="3" t="s">
        <v>16</v>
      </c>
      <c r="D16" s="3" t="s">
        <v>30</v>
      </c>
      <c r="E16" s="3"/>
      <c r="F16" s="3"/>
      <c r="G16" s="3"/>
      <c r="H16" s="3" t="s">
        <v>18</v>
      </c>
      <c r="I16" s="3"/>
      <c r="J16" s="8">
        <v>1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5" s="6" customFormat="1" ht="60" x14ac:dyDescent="0.25">
      <c r="A17" s="3">
        <v>14</v>
      </c>
      <c r="B17" s="3"/>
      <c r="C17" s="3" t="s">
        <v>16</v>
      </c>
      <c r="D17" s="3" t="s">
        <v>31</v>
      </c>
      <c r="E17" s="3"/>
      <c r="F17" s="3"/>
      <c r="G17" s="3"/>
      <c r="H17" s="3" t="s">
        <v>18</v>
      </c>
      <c r="I17" s="3"/>
      <c r="J17" s="8">
        <v>1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5" s="6" customFormat="1" ht="75" x14ac:dyDescent="0.25">
      <c r="A18" s="3">
        <v>15</v>
      </c>
      <c r="B18" s="3"/>
      <c r="C18" s="3" t="s">
        <v>16</v>
      </c>
      <c r="D18" s="3" t="s">
        <v>32</v>
      </c>
      <c r="E18" s="3"/>
      <c r="F18" s="3"/>
      <c r="G18" s="3"/>
      <c r="H18" s="3" t="s">
        <v>18</v>
      </c>
      <c r="I18" s="3"/>
      <c r="J18" s="8">
        <v>1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5" s="6" customFormat="1" ht="165" x14ac:dyDescent="0.25">
      <c r="A19" s="3">
        <v>16</v>
      </c>
      <c r="B19" s="3"/>
      <c r="C19" s="3" t="s">
        <v>16</v>
      </c>
      <c r="D19" s="3" t="s">
        <v>33</v>
      </c>
      <c r="E19" s="3"/>
      <c r="F19" s="3"/>
      <c r="G19" s="3"/>
      <c r="H19" s="3" t="s">
        <v>18</v>
      </c>
      <c r="I19" s="3"/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5" s="6" customFormat="1" ht="105" x14ac:dyDescent="0.25">
      <c r="A20" s="3">
        <v>17</v>
      </c>
      <c r="B20" s="3"/>
      <c r="C20" s="3" t="s">
        <v>16</v>
      </c>
      <c r="D20" s="3" t="s">
        <v>34</v>
      </c>
      <c r="E20" s="3"/>
      <c r="F20" s="3"/>
      <c r="G20" s="3"/>
      <c r="H20" s="3" t="s">
        <v>18</v>
      </c>
      <c r="I20" s="3"/>
      <c r="J20" s="8">
        <v>1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5" s="6" customFormat="1" ht="90" x14ac:dyDescent="0.25">
      <c r="A21" s="3">
        <v>18</v>
      </c>
      <c r="B21" s="3"/>
      <c r="C21" s="3" t="s">
        <v>16</v>
      </c>
      <c r="D21" s="3" t="s">
        <v>35</v>
      </c>
      <c r="E21" s="3"/>
      <c r="F21" s="3"/>
      <c r="G21" s="3"/>
      <c r="H21" s="3" t="s">
        <v>18</v>
      </c>
      <c r="I21" s="3"/>
      <c r="J21" s="8">
        <v>1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5" s="6" customFormat="1" ht="90" x14ac:dyDescent="0.25">
      <c r="A22" s="3">
        <v>19</v>
      </c>
      <c r="B22" s="3"/>
      <c r="C22" s="3" t="s">
        <v>16</v>
      </c>
      <c r="D22" s="3" t="s">
        <v>36</v>
      </c>
      <c r="E22" s="3"/>
      <c r="F22" s="3"/>
      <c r="G22" s="3"/>
      <c r="H22" s="3" t="s">
        <v>18</v>
      </c>
      <c r="I22" s="3"/>
      <c r="J22" s="8">
        <v>1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5" s="6" customFormat="1" ht="90" x14ac:dyDescent="0.25">
      <c r="A23" s="3">
        <v>20</v>
      </c>
      <c r="B23" s="3"/>
      <c r="C23" s="3" t="s">
        <v>16</v>
      </c>
      <c r="D23" s="3" t="s">
        <v>37</v>
      </c>
      <c r="E23" s="3"/>
      <c r="F23" s="3"/>
      <c r="G23" s="3"/>
      <c r="H23" s="3" t="s">
        <v>18</v>
      </c>
      <c r="I23" s="3"/>
      <c r="J23" s="8">
        <v>1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5" s="6" customFormat="1" ht="105" x14ac:dyDescent="0.25">
      <c r="A24" s="3">
        <v>21</v>
      </c>
      <c r="B24" s="3"/>
      <c r="C24" s="3" t="s">
        <v>16</v>
      </c>
      <c r="D24" s="3" t="s">
        <v>38</v>
      </c>
      <c r="E24" s="3"/>
      <c r="F24" s="3"/>
      <c r="G24" s="3"/>
      <c r="H24" s="3" t="s">
        <v>18</v>
      </c>
      <c r="I24" s="3"/>
      <c r="J24" s="8">
        <v>1</v>
      </c>
      <c r="K24" s="8"/>
      <c r="L24" s="8">
        <f t="shared" si="0"/>
        <v>0</v>
      </c>
      <c r="M24" s="8">
        <f t="shared" si="1"/>
        <v>0</v>
      </c>
      <c r="N24" s="8"/>
      <c r="O24" s="8">
        <f t="shared" si="2"/>
        <v>0</v>
      </c>
    </row>
    <row r="25" spans="1:15" s="6" customFormat="1" ht="105" x14ac:dyDescent="0.25">
      <c r="A25" s="3">
        <v>22</v>
      </c>
      <c r="B25" s="3"/>
      <c r="C25" s="3" t="s">
        <v>16</v>
      </c>
      <c r="D25" s="3" t="s">
        <v>39</v>
      </c>
      <c r="E25" s="3"/>
      <c r="F25" s="3"/>
      <c r="G25" s="3"/>
      <c r="H25" s="3" t="s">
        <v>18</v>
      </c>
      <c r="I25" s="3"/>
      <c r="J25" s="8">
        <v>1</v>
      </c>
      <c r="K25" s="8"/>
      <c r="L25" s="8">
        <f t="shared" si="0"/>
        <v>0</v>
      </c>
      <c r="M25" s="8">
        <f t="shared" si="1"/>
        <v>0</v>
      </c>
      <c r="N25" s="8"/>
      <c r="O25" s="8">
        <f t="shared" si="2"/>
        <v>0</v>
      </c>
    </row>
    <row r="26" spans="1:15" s="6" customFormat="1" ht="105" x14ac:dyDescent="0.25">
      <c r="A26" s="3">
        <v>23</v>
      </c>
      <c r="B26" s="3"/>
      <c r="C26" s="3" t="s">
        <v>16</v>
      </c>
      <c r="D26" s="3" t="s">
        <v>40</v>
      </c>
      <c r="E26" s="3"/>
      <c r="F26" s="3"/>
      <c r="G26" s="3"/>
      <c r="H26" s="3" t="s">
        <v>18</v>
      </c>
      <c r="I26" s="3"/>
      <c r="J26" s="8">
        <v>1</v>
      </c>
      <c r="K26" s="8"/>
      <c r="L26" s="8">
        <f t="shared" si="0"/>
        <v>0</v>
      </c>
      <c r="M26" s="8">
        <f t="shared" si="1"/>
        <v>0</v>
      </c>
      <c r="N26" s="8"/>
      <c r="O26" s="8">
        <f t="shared" si="2"/>
        <v>0</v>
      </c>
    </row>
    <row r="27" spans="1:15" s="6" customFormat="1" ht="105" x14ac:dyDescent="0.25">
      <c r="A27" s="3">
        <v>24</v>
      </c>
      <c r="B27" s="3"/>
      <c r="C27" s="3" t="s">
        <v>16</v>
      </c>
      <c r="D27" s="3" t="s">
        <v>41</v>
      </c>
      <c r="E27" s="3"/>
      <c r="F27" s="3"/>
      <c r="G27" s="3"/>
      <c r="H27" s="3" t="s">
        <v>18</v>
      </c>
      <c r="I27" s="3"/>
      <c r="J27" s="8">
        <v>1</v>
      </c>
      <c r="K27" s="8"/>
      <c r="L27" s="8">
        <f t="shared" si="0"/>
        <v>0</v>
      </c>
      <c r="M27" s="8">
        <f t="shared" si="1"/>
        <v>0</v>
      </c>
      <c r="N27" s="8"/>
      <c r="O27" s="8">
        <f t="shared" si="2"/>
        <v>0</v>
      </c>
    </row>
    <row r="28" spans="1:15" s="6" customFormat="1" ht="120" x14ac:dyDescent="0.25">
      <c r="A28" s="3">
        <v>25</v>
      </c>
      <c r="B28" s="3"/>
      <c r="C28" s="3" t="s">
        <v>16</v>
      </c>
      <c r="D28" s="3" t="s">
        <v>42</v>
      </c>
      <c r="E28" s="3"/>
      <c r="F28" s="3"/>
      <c r="G28" s="3"/>
      <c r="H28" s="3" t="s">
        <v>18</v>
      </c>
      <c r="I28" s="3"/>
      <c r="J28" s="8">
        <v>1</v>
      </c>
      <c r="K28" s="8"/>
      <c r="L28" s="8">
        <f t="shared" si="0"/>
        <v>0</v>
      </c>
      <c r="M28" s="8">
        <f t="shared" si="1"/>
        <v>0</v>
      </c>
      <c r="N28" s="8"/>
      <c r="O28" s="8">
        <f t="shared" si="2"/>
        <v>0</v>
      </c>
    </row>
    <row r="29" spans="1:15" s="6" customFormat="1" ht="45" x14ac:dyDescent="0.25">
      <c r="A29" s="3">
        <v>26</v>
      </c>
      <c r="B29" s="3"/>
      <c r="C29" s="3" t="s">
        <v>16</v>
      </c>
      <c r="D29" s="3" t="s">
        <v>43</v>
      </c>
      <c r="E29" s="3"/>
      <c r="F29" s="3"/>
      <c r="G29" s="3"/>
      <c r="H29" s="3" t="s">
        <v>18</v>
      </c>
      <c r="I29" s="3"/>
      <c r="J29" s="8">
        <v>1</v>
      </c>
      <c r="K29" s="8"/>
      <c r="L29" s="8">
        <f t="shared" si="0"/>
        <v>0</v>
      </c>
      <c r="M29" s="8">
        <f t="shared" si="1"/>
        <v>0</v>
      </c>
      <c r="N29" s="8"/>
      <c r="O29" s="8">
        <f t="shared" si="2"/>
        <v>0</v>
      </c>
    </row>
    <row r="30" spans="1:15" s="6" customFormat="1" ht="60" x14ac:dyDescent="0.25">
      <c r="A30" s="3">
        <v>27</v>
      </c>
      <c r="B30" s="3"/>
      <c r="C30" s="3" t="s">
        <v>16</v>
      </c>
      <c r="D30" s="3" t="s">
        <v>44</v>
      </c>
      <c r="E30" s="3"/>
      <c r="F30" s="3"/>
      <c r="G30" s="3"/>
      <c r="H30" s="3" t="s">
        <v>18</v>
      </c>
      <c r="I30" s="3"/>
      <c r="J30" s="8">
        <v>1</v>
      </c>
      <c r="K30" s="8"/>
      <c r="L30" s="8">
        <f t="shared" si="0"/>
        <v>0</v>
      </c>
      <c r="M30" s="8">
        <f t="shared" si="1"/>
        <v>0</v>
      </c>
      <c r="N30" s="8"/>
      <c r="O30" s="8">
        <f t="shared" si="2"/>
        <v>0</v>
      </c>
    </row>
    <row r="31" spans="1:15" s="6" customFormat="1" ht="90" x14ac:dyDescent="0.25">
      <c r="A31" s="3">
        <v>28</v>
      </c>
      <c r="B31" s="3"/>
      <c r="C31" s="3" t="s">
        <v>16</v>
      </c>
      <c r="D31" s="3" t="s">
        <v>45</v>
      </c>
      <c r="E31" s="3"/>
      <c r="F31" s="3"/>
      <c r="G31" s="3"/>
      <c r="H31" s="3" t="s">
        <v>18</v>
      </c>
      <c r="I31" s="3"/>
      <c r="J31" s="8">
        <v>8</v>
      </c>
      <c r="K31" s="8"/>
      <c r="L31" s="8">
        <f t="shared" si="0"/>
        <v>0</v>
      </c>
      <c r="M31" s="8">
        <f t="shared" si="1"/>
        <v>0</v>
      </c>
      <c r="N31" s="8"/>
      <c r="O31" s="8">
        <f t="shared" si="2"/>
        <v>0</v>
      </c>
    </row>
    <row r="32" spans="1:15" s="6" customFormat="1" ht="60" x14ac:dyDescent="0.25">
      <c r="A32" s="3">
        <v>29</v>
      </c>
      <c r="B32" s="3"/>
      <c r="C32" s="3" t="s">
        <v>16</v>
      </c>
      <c r="D32" s="3" t="s">
        <v>46</v>
      </c>
      <c r="E32" s="3"/>
      <c r="F32" s="3"/>
      <c r="G32" s="3"/>
      <c r="H32" s="3" t="s">
        <v>18</v>
      </c>
      <c r="I32" s="3"/>
      <c r="J32" s="8">
        <v>1</v>
      </c>
      <c r="K32" s="8"/>
      <c r="L32" s="8">
        <f t="shared" si="0"/>
        <v>0</v>
      </c>
      <c r="M32" s="8">
        <f t="shared" si="1"/>
        <v>0</v>
      </c>
      <c r="N32" s="8"/>
      <c r="O32" s="8">
        <f t="shared" si="2"/>
        <v>0</v>
      </c>
    </row>
    <row r="33" spans="1:15" s="6" customFormat="1" ht="90" x14ac:dyDescent="0.25">
      <c r="A33" s="3">
        <v>30</v>
      </c>
      <c r="B33" s="3"/>
      <c r="C33" s="3" t="s">
        <v>16</v>
      </c>
      <c r="D33" s="3" t="s">
        <v>47</v>
      </c>
      <c r="E33" s="3"/>
      <c r="F33" s="3"/>
      <c r="G33" s="3"/>
      <c r="H33" s="3" t="s">
        <v>18</v>
      </c>
      <c r="I33" s="3"/>
      <c r="J33" s="8">
        <v>30</v>
      </c>
      <c r="K33" s="8"/>
      <c r="L33" s="8">
        <f t="shared" si="0"/>
        <v>0</v>
      </c>
      <c r="M33" s="8">
        <f t="shared" si="1"/>
        <v>0</v>
      </c>
      <c r="N33" s="8"/>
      <c r="O33" s="8">
        <f t="shared" si="2"/>
        <v>0</v>
      </c>
    </row>
    <row r="34" spans="1:15" s="6" customFormat="1" ht="30" x14ac:dyDescent="0.25">
      <c r="A34" s="3">
        <v>31</v>
      </c>
      <c r="B34" s="3"/>
      <c r="C34" s="3" t="s">
        <v>16</v>
      </c>
      <c r="D34" s="3" t="s">
        <v>48</v>
      </c>
      <c r="E34" s="3"/>
      <c r="F34" s="3"/>
      <c r="G34" s="3"/>
      <c r="H34" s="3" t="s">
        <v>18</v>
      </c>
      <c r="I34" s="3"/>
      <c r="J34" s="8">
        <v>2</v>
      </c>
      <c r="K34" s="8"/>
      <c r="L34" s="8">
        <f t="shared" si="0"/>
        <v>0</v>
      </c>
      <c r="M34" s="8">
        <f t="shared" si="1"/>
        <v>0</v>
      </c>
      <c r="N34" s="8"/>
      <c r="O34" s="8">
        <f t="shared" si="2"/>
        <v>0</v>
      </c>
    </row>
    <row r="35" spans="1:15" s="6" customFormat="1" ht="30" x14ac:dyDescent="0.25">
      <c r="A35" s="3">
        <v>32</v>
      </c>
      <c r="B35" s="3"/>
      <c r="C35" s="3" t="s">
        <v>16</v>
      </c>
      <c r="D35" s="3" t="s">
        <v>49</v>
      </c>
      <c r="E35" s="3"/>
      <c r="F35" s="3"/>
      <c r="G35" s="3"/>
      <c r="H35" s="3" t="s">
        <v>18</v>
      </c>
      <c r="I35" s="3"/>
      <c r="J35" s="8">
        <v>5</v>
      </c>
      <c r="K35" s="8"/>
      <c r="L35" s="8">
        <f t="shared" si="0"/>
        <v>0</v>
      </c>
      <c r="M35" s="8">
        <f t="shared" si="1"/>
        <v>0</v>
      </c>
      <c r="N35" s="8"/>
      <c r="O35" s="8">
        <f t="shared" si="2"/>
        <v>0</v>
      </c>
    </row>
    <row r="36" spans="1:15" s="6" customFormat="1" ht="30" x14ac:dyDescent="0.25">
      <c r="A36" s="3">
        <v>33</v>
      </c>
      <c r="B36" s="3"/>
      <c r="C36" s="3" t="s">
        <v>16</v>
      </c>
      <c r="D36" s="3" t="s">
        <v>50</v>
      </c>
      <c r="E36" s="3"/>
      <c r="F36" s="3"/>
      <c r="G36" s="3"/>
      <c r="H36" s="3" t="s">
        <v>18</v>
      </c>
      <c r="I36" s="3"/>
      <c r="J36" s="8">
        <v>8</v>
      </c>
      <c r="K36" s="8"/>
      <c r="L36" s="8">
        <f t="shared" ref="L36:L67" si="3">K36*((100+N36)/100)</f>
        <v>0</v>
      </c>
      <c r="M36" s="8">
        <f t="shared" ref="M36:M67" si="4">J36*K36</f>
        <v>0</v>
      </c>
      <c r="N36" s="8"/>
      <c r="O36" s="8">
        <f t="shared" ref="O36:O67" si="5">J36*L36</f>
        <v>0</v>
      </c>
    </row>
    <row r="37" spans="1:15" s="6" customFormat="1" ht="30" x14ac:dyDescent="0.25">
      <c r="A37" s="3">
        <v>34</v>
      </c>
      <c r="B37" s="3"/>
      <c r="C37" s="3" t="s">
        <v>16</v>
      </c>
      <c r="D37" s="3" t="s">
        <v>51</v>
      </c>
      <c r="E37" s="3"/>
      <c r="F37" s="3"/>
      <c r="G37" s="3"/>
      <c r="H37" s="3" t="s">
        <v>18</v>
      </c>
      <c r="I37" s="3"/>
      <c r="J37" s="8">
        <v>4</v>
      </c>
      <c r="K37" s="8"/>
      <c r="L37" s="8">
        <f t="shared" si="3"/>
        <v>0</v>
      </c>
      <c r="M37" s="8">
        <f t="shared" si="4"/>
        <v>0</v>
      </c>
      <c r="N37" s="8"/>
      <c r="O37" s="8">
        <f t="shared" si="5"/>
        <v>0</v>
      </c>
    </row>
    <row r="38" spans="1:15" s="6" customFormat="1" ht="75" x14ac:dyDescent="0.25">
      <c r="A38" s="3">
        <v>35</v>
      </c>
      <c r="B38" s="3"/>
      <c r="C38" s="3" t="s">
        <v>16</v>
      </c>
      <c r="D38" s="3" t="s">
        <v>52</v>
      </c>
      <c r="E38" s="3"/>
      <c r="F38" s="3"/>
      <c r="G38" s="3"/>
      <c r="H38" s="3" t="s">
        <v>18</v>
      </c>
      <c r="I38" s="3"/>
      <c r="J38" s="8">
        <v>20</v>
      </c>
      <c r="K38" s="8"/>
      <c r="L38" s="8">
        <f t="shared" si="3"/>
        <v>0</v>
      </c>
      <c r="M38" s="8">
        <f t="shared" si="4"/>
        <v>0</v>
      </c>
      <c r="N38" s="8"/>
      <c r="O38" s="8">
        <f t="shared" si="5"/>
        <v>0</v>
      </c>
    </row>
    <row r="39" spans="1:15" s="6" customFormat="1" ht="105" x14ac:dyDescent="0.25">
      <c r="A39" s="3">
        <v>36</v>
      </c>
      <c r="B39" s="3"/>
      <c r="C39" s="3" t="s">
        <v>16</v>
      </c>
      <c r="D39" s="3" t="s">
        <v>53</v>
      </c>
      <c r="E39" s="3"/>
      <c r="F39" s="3"/>
      <c r="G39" s="3"/>
      <c r="H39" s="3" t="s">
        <v>18</v>
      </c>
      <c r="I39" s="3"/>
      <c r="J39" s="8">
        <v>20</v>
      </c>
      <c r="K39" s="8"/>
      <c r="L39" s="8">
        <f t="shared" si="3"/>
        <v>0</v>
      </c>
      <c r="M39" s="8">
        <f t="shared" si="4"/>
        <v>0</v>
      </c>
      <c r="N39" s="8"/>
      <c r="O39" s="8">
        <f t="shared" si="5"/>
        <v>0</v>
      </c>
    </row>
    <row r="40" spans="1:15" s="6" customFormat="1" ht="75" x14ac:dyDescent="0.25">
      <c r="A40" s="3">
        <v>37</v>
      </c>
      <c r="B40" s="3"/>
      <c r="C40" s="3" t="s">
        <v>16</v>
      </c>
      <c r="D40" s="3" t="s">
        <v>54</v>
      </c>
      <c r="E40" s="3"/>
      <c r="F40" s="3"/>
      <c r="G40" s="3"/>
      <c r="H40" s="3" t="s">
        <v>18</v>
      </c>
      <c r="I40" s="3"/>
      <c r="J40" s="8">
        <v>20</v>
      </c>
      <c r="K40" s="8"/>
      <c r="L40" s="8">
        <f t="shared" si="3"/>
        <v>0</v>
      </c>
      <c r="M40" s="8">
        <f t="shared" si="4"/>
        <v>0</v>
      </c>
      <c r="N40" s="8"/>
      <c r="O40" s="8">
        <f t="shared" si="5"/>
        <v>0</v>
      </c>
    </row>
    <row r="41" spans="1:15" s="6" customFormat="1" ht="75" x14ac:dyDescent="0.25">
      <c r="A41" s="3">
        <v>38</v>
      </c>
      <c r="B41" s="3"/>
      <c r="C41" s="3" t="s">
        <v>16</v>
      </c>
      <c r="D41" s="3" t="s">
        <v>55</v>
      </c>
      <c r="E41" s="3"/>
      <c r="F41" s="3"/>
      <c r="G41" s="3"/>
      <c r="H41" s="3" t="s">
        <v>18</v>
      </c>
      <c r="I41" s="3"/>
      <c r="J41" s="8">
        <v>20</v>
      </c>
      <c r="K41" s="8"/>
      <c r="L41" s="8">
        <f t="shared" si="3"/>
        <v>0</v>
      </c>
      <c r="M41" s="8">
        <f t="shared" si="4"/>
        <v>0</v>
      </c>
      <c r="N41" s="8"/>
      <c r="O41" s="8">
        <f t="shared" si="5"/>
        <v>0</v>
      </c>
    </row>
    <row r="42" spans="1:15" s="6" customFormat="1" ht="75" x14ac:dyDescent="0.25">
      <c r="A42" s="3">
        <v>39</v>
      </c>
      <c r="B42" s="3"/>
      <c r="C42" s="3" t="s">
        <v>16</v>
      </c>
      <c r="D42" s="3" t="s">
        <v>56</v>
      </c>
      <c r="E42" s="3"/>
      <c r="F42" s="3"/>
      <c r="G42" s="3"/>
      <c r="H42" s="3" t="s">
        <v>18</v>
      </c>
      <c r="I42" s="3"/>
      <c r="J42" s="8">
        <v>20</v>
      </c>
      <c r="K42" s="8"/>
      <c r="L42" s="8">
        <f t="shared" si="3"/>
        <v>0</v>
      </c>
      <c r="M42" s="8">
        <f t="shared" si="4"/>
        <v>0</v>
      </c>
      <c r="N42" s="8"/>
      <c r="O42" s="8">
        <f t="shared" si="5"/>
        <v>0</v>
      </c>
    </row>
    <row r="43" spans="1:15" s="6" customFormat="1" ht="75" x14ac:dyDescent="0.25">
      <c r="A43" s="3">
        <v>40</v>
      </c>
      <c r="B43" s="3"/>
      <c r="C43" s="3" t="s">
        <v>16</v>
      </c>
      <c r="D43" s="3" t="s">
        <v>57</v>
      </c>
      <c r="E43" s="3"/>
      <c r="F43" s="3"/>
      <c r="G43" s="3"/>
      <c r="H43" s="3" t="s">
        <v>18</v>
      </c>
      <c r="I43" s="3"/>
      <c r="J43" s="8">
        <v>20</v>
      </c>
      <c r="K43" s="8"/>
      <c r="L43" s="8">
        <f t="shared" si="3"/>
        <v>0</v>
      </c>
      <c r="M43" s="8">
        <f t="shared" si="4"/>
        <v>0</v>
      </c>
      <c r="N43" s="8"/>
      <c r="O43" s="8">
        <f t="shared" si="5"/>
        <v>0</v>
      </c>
    </row>
    <row r="44" spans="1:15" s="6" customFormat="1" ht="75" x14ac:dyDescent="0.25">
      <c r="A44" s="3">
        <v>41</v>
      </c>
      <c r="B44" s="3"/>
      <c r="C44" s="3" t="s">
        <v>16</v>
      </c>
      <c r="D44" s="3" t="s">
        <v>58</v>
      </c>
      <c r="E44" s="3"/>
      <c r="F44" s="3"/>
      <c r="G44" s="3"/>
      <c r="H44" s="3" t="s">
        <v>18</v>
      </c>
      <c r="I44" s="3"/>
      <c r="J44" s="8">
        <v>20</v>
      </c>
      <c r="K44" s="8"/>
      <c r="L44" s="8">
        <f t="shared" si="3"/>
        <v>0</v>
      </c>
      <c r="M44" s="8">
        <f t="shared" si="4"/>
        <v>0</v>
      </c>
      <c r="N44" s="8"/>
      <c r="O44" s="8">
        <f t="shared" si="5"/>
        <v>0</v>
      </c>
    </row>
    <row r="45" spans="1:15" s="6" customFormat="1" ht="60" x14ac:dyDescent="0.25">
      <c r="A45" s="3">
        <v>42</v>
      </c>
      <c r="B45" s="3"/>
      <c r="C45" s="3" t="s">
        <v>16</v>
      </c>
      <c r="D45" s="3" t="s">
        <v>59</v>
      </c>
      <c r="E45" s="3"/>
      <c r="F45" s="3"/>
      <c r="G45" s="3"/>
      <c r="H45" s="3" t="s">
        <v>18</v>
      </c>
      <c r="I45" s="3"/>
      <c r="J45" s="8">
        <v>20</v>
      </c>
      <c r="K45" s="8"/>
      <c r="L45" s="8">
        <f t="shared" si="3"/>
        <v>0</v>
      </c>
      <c r="M45" s="8">
        <f t="shared" si="4"/>
        <v>0</v>
      </c>
      <c r="N45" s="8"/>
      <c r="O45" s="8">
        <f t="shared" si="5"/>
        <v>0</v>
      </c>
    </row>
    <row r="46" spans="1:15" s="6" customFormat="1" ht="60" x14ac:dyDescent="0.25">
      <c r="A46" s="3">
        <v>43</v>
      </c>
      <c r="B46" s="3"/>
      <c r="C46" s="3" t="s">
        <v>16</v>
      </c>
      <c r="D46" s="3" t="s">
        <v>60</v>
      </c>
      <c r="E46" s="3"/>
      <c r="F46" s="3"/>
      <c r="G46" s="3"/>
      <c r="H46" s="3" t="s">
        <v>18</v>
      </c>
      <c r="I46" s="3"/>
      <c r="J46" s="8">
        <v>20</v>
      </c>
      <c r="K46" s="8"/>
      <c r="L46" s="8">
        <f t="shared" si="3"/>
        <v>0</v>
      </c>
      <c r="M46" s="8">
        <f t="shared" si="4"/>
        <v>0</v>
      </c>
      <c r="N46" s="8"/>
      <c r="O46" s="8">
        <f t="shared" si="5"/>
        <v>0</v>
      </c>
    </row>
    <row r="47" spans="1:15" s="6" customFormat="1" ht="135" x14ac:dyDescent="0.25">
      <c r="A47" s="3">
        <v>44</v>
      </c>
      <c r="B47" s="3"/>
      <c r="C47" s="3" t="s">
        <v>16</v>
      </c>
      <c r="D47" s="3" t="s">
        <v>61</v>
      </c>
      <c r="E47" s="3"/>
      <c r="F47" s="3"/>
      <c r="G47" s="3"/>
      <c r="H47" s="3" t="s">
        <v>18</v>
      </c>
      <c r="I47" s="3"/>
      <c r="J47" s="8">
        <v>40</v>
      </c>
      <c r="K47" s="8"/>
      <c r="L47" s="8">
        <f t="shared" si="3"/>
        <v>0</v>
      </c>
      <c r="M47" s="8">
        <f t="shared" si="4"/>
        <v>0</v>
      </c>
      <c r="N47" s="8"/>
      <c r="O47" s="8">
        <f t="shared" si="5"/>
        <v>0</v>
      </c>
    </row>
    <row r="48" spans="1:15" s="6" customFormat="1" ht="30" x14ac:dyDescent="0.25">
      <c r="A48" s="3">
        <v>45</v>
      </c>
      <c r="B48" s="3"/>
      <c r="C48" s="3" t="s">
        <v>16</v>
      </c>
      <c r="D48" s="3" t="s">
        <v>62</v>
      </c>
      <c r="E48" s="3"/>
      <c r="F48" s="3"/>
      <c r="G48" s="3"/>
      <c r="H48" s="3" t="s">
        <v>18</v>
      </c>
      <c r="I48" s="3"/>
      <c r="J48" s="8">
        <v>4</v>
      </c>
      <c r="K48" s="8"/>
      <c r="L48" s="8">
        <f t="shared" si="3"/>
        <v>0</v>
      </c>
      <c r="M48" s="8">
        <f t="shared" si="4"/>
        <v>0</v>
      </c>
      <c r="N48" s="8"/>
      <c r="O48" s="8">
        <f t="shared" si="5"/>
        <v>0</v>
      </c>
    </row>
    <row r="49" spans="1:15" s="6" customFormat="1" ht="135" x14ac:dyDescent="0.25">
      <c r="A49" s="3">
        <v>46</v>
      </c>
      <c r="B49" s="3"/>
      <c r="C49" s="3" t="s">
        <v>16</v>
      </c>
      <c r="D49" s="3" t="s">
        <v>63</v>
      </c>
      <c r="E49" s="3"/>
      <c r="F49" s="3"/>
      <c r="G49" s="3"/>
      <c r="H49" s="3" t="s">
        <v>18</v>
      </c>
      <c r="I49" s="3"/>
      <c r="J49" s="8">
        <v>2</v>
      </c>
      <c r="K49" s="8"/>
      <c r="L49" s="8">
        <f t="shared" si="3"/>
        <v>0</v>
      </c>
      <c r="M49" s="8">
        <f t="shared" si="4"/>
        <v>0</v>
      </c>
      <c r="N49" s="8"/>
      <c r="O49" s="8">
        <f t="shared" si="5"/>
        <v>0</v>
      </c>
    </row>
    <row r="50" spans="1:15" s="6" customFormat="1" ht="90" x14ac:dyDescent="0.25">
      <c r="A50" s="3">
        <v>47</v>
      </c>
      <c r="B50" s="3"/>
      <c r="C50" s="3" t="s">
        <v>16</v>
      </c>
      <c r="D50" s="3" t="s">
        <v>64</v>
      </c>
      <c r="E50" s="3"/>
      <c r="F50" s="3"/>
      <c r="G50" s="3"/>
      <c r="H50" s="3" t="s">
        <v>18</v>
      </c>
      <c r="I50" s="3"/>
      <c r="J50" s="8">
        <v>14</v>
      </c>
      <c r="K50" s="8"/>
      <c r="L50" s="8">
        <f t="shared" si="3"/>
        <v>0</v>
      </c>
      <c r="M50" s="8">
        <f t="shared" si="4"/>
        <v>0</v>
      </c>
      <c r="N50" s="8"/>
      <c r="O50" s="8">
        <f t="shared" si="5"/>
        <v>0</v>
      </c>
    </row>
    <row r="51" spans="1:15" s="6" customFormat="1" ht="60" x14ac:dyDescent="0.25">
      <c r="A51" s="3">
        <v>48</v>
      </c>
      <c r="B51" s="3"/>
      <c r="C51" s="3" t="s">
        <v>16</v>
      </c>
      <c r="D51" s="3" t="s">
        <v>65</v>
      </c>
      <c r="E51" s="3"/>
      <c r="F51" s="3"/>
      <c r="G51" s="3"/>
      <c r="H51" s="3" t="s">
        <v>18</v>
      </c>
      <c r="I51" s="3"/>
      <c r="J51" s="8">
        <v>1</v>
      </c>
      <c r="K51" s="8"/>
      <c r="L51" s="8">
        <f t="shared" si="3"/>
        <v>0</v>
      </c>
      <c r="M51" s="8">
        <f t="shared" si="4"/>
        <v>0</v>
      </c>
      <c r="N51" s="8"/>
      <c r="O51" s="8">
        <f t="shared" si="5"/>
        <v>0</v>
      </c>
    </row>
    <row r="52" spans="1:15" s="6" customFormat="1" ht="30" x14ac:dyDescent="0.25">
      <c r="A52" s="3">
        <v>49</v>
      </c>
      <c r="B52" s="3"/>
      <c r="C52" s="3" t="s">
        <v>16</v>
      </c>
      <c r="D52" s="3" t="s">
        <v>66</v>
      </c>
      <c r="E52" s="3"/>
      <c r="F52" s="3"/>
      <c r="G52" s="3"/>
      <c r="H52" s="3" t="s">
        <v>18</v>
      </c>
      <c r="I52" s="3"/>
      <c r="J52" s="8">
        <v>1</v>
      </c>
      <c r="K52" s="8"/>
      <c r="L52" s="8">
        <f t="shared" si="3"/>
        <v>0</v>
      </c>
      <c r="M52" s="8">
        <f t="shared" si="4"/>
        <v>0</v>
      </c>
      <c r="N52" s="8"/>
      <c r="O52" s="8">
        <f t="shared" si="5"/>
        <v>0</v>
      </c>
    </row>
    <row r="53" spans="1:15" s="6" customFormat="1" ht="150" x14ac:dyDescent="0.25">
      <c r="A53" s="3">
        <v>50</v>
      </c>
      <c r="B53" s="3"/>
      <c r="C53" s="3" t="s">
        <v>16</v>
      </c>
      <c r="D53" s="3" t="s">
        <v>67</v>
      </c>
      <c r="E53" s="3"/>
      <c r="F53" s="3"/>
      <c r="G53" s="3"/>
      <c r="H53" s="3" t="s">
        <v>18</v>
      </c>
      <c r="I53" s="3"/>
      <c r="J53" s="8">
        <v>4</v>
      </c>
      <c r="K53" s="8"/>
      <c r="L53" s="8">
        <f t="shared" si="3"/>
        <v>0</v>
      </c>
      <c r="M53" s="8">
        <f t="shared" si="4"/>
        <v>0</v>
      </c>
      <c r="N53" s="8"/>
      <c r="O53" s="8">
        <f t="shared" si="5"/>
        <v>0</v>
      </c>
    </row>
    <row r="54" spans="1:15" s="6" customFormat="1" ht="330" x14ac:dyDescent="0.25">
      <c r="A54" s="3">
        <v>51</v>
      </c>
      <c r="B54" s="3"/>
      <c r="C54" s="3" t="s">
        <v>16</v>
      </c>
      <c r="D54" s="3" t="s">
        <v>68</v>
      </c>
      <c r="E54" s="3"/>
      <c r="F54" s="3"/>
      <c r="G54" s="3"/>
      <c r="H54" s="3" t="s">
        <v>18</v>
      </c>
      <c r="I54" s="3"/>
      <c r="J54" s="8">
        <v>1</v>
      </c>
      <c r="K54" s="8"/>
      <c r="L54" s="8">
        <f t="shared" si="3"/>
        <v>0</v>
      </c>
      <c r="M54" s="8">
        <f t="shared" si="4"/>
        <v>0</v>
      </c>
      <c r="N54" s="8"/>
      <c r="O54" s="8">
        <f t="shared" si="5"/>
        <v>0</v>
      </c>
    </row>
    <row r="55" spans="1:15" s="6" customFormat="1" ht="30" x14ac:dyDescent="0.25">
      <c r="A55" s="3">
        <v>52</v>
      </c>
      <c r="B55" s="3"/>
      <c r="C55" s="3" t="s">
        <v>16</v>
      </c>
      <c r="D55" s="3" t="s">
        <v>69</v>
      </c>
      <c r="E55" s="3"/>
      <c r="F55" s="3"/>
      <c r="G55" s="3"/>
      <c r="H55" s="3" t="s">
        <v>18</v>
      </c>
      <c r="I55" s="3"/>
      <c r="J55" s="8">
        <v>1</v>
      </c>
      <c r="K55" s="8"/>
      <c r="L55" s="8">
        <f t="shared" si="3"/>
        <v>0</v>
      </c>
      <c r="M55" s="8">
        <f t="shared" si="4"/>
        <v>0</v>
      </c>
      <c r="N55" s="8"/>
      <c r="O55" s="8">
        <f t="shared" si="5"/>
        <v>0</v>
      </c>
    </row>
    <row r="56" spans="1:15" s="6" customFormat="1" ht="60" x14ac:dyDescent="0.25">
      <c r="A56" s="3">
        <v>53</v>
      </c>
      <c r="B56" s="3"/>
      <c r="C56" s="3" t="s">
        <v>16</v>
      </c>
      <c r="D56" s="3" t="s">
        <v>70</v>
      </c>
      <c r="E56" s="3"/>
      <c r="F56" s="3"/>
      <c r="G56" s="3"/>
      <c r="H56" s="3" t="s">
        <v>18</v>
      </c>
      <c r="I56" s="3"/>
      <c r="J56" s="8">
        <v>1</v>
      </c>
      <c r="K56" s="8"/>
      <c r="L56" s="8">
        <f t="shared" si="3"/>
        <v>0</v>
      </c>
      <c r="M56" s="8">
        <f t="shared" si="4"/>
        <v>0</v>
      </c>
      <c r="N56" s="8"/>
      <c r="O56" s="8">
        <f t="shared" si="5"/>
        <v>0</v>
      </c>
    </row>
    <row r="57" spans="1:15" s="6" customFormat="1" ht="255" x14ac:dyDescent="0.25">
      <c r="A57" s="3">
        <v>54</v>
      </c>
      <c r="B57" s="3"/>
      <c r="C57" s="3" t="s">
        <v>16</v>
      </c>
      <c r="D57" s="3" t="s">
        <v>71</v>
      </c>
      <c r="E57" s="3"/>
      <c r="F57" s="3"/>
      <c r="G57" s="3"/>
      <c r="H57" s="3" t="s">
        <v>18</v>
      </c>
      <c r="I57" s="3"/>
      <c r="J57" s="8">
        <v>60</v>
      </c>
      <c r="K57" s="8"/>
      <c r="L57" s="8">
        <f t="shared" si="3"/>
        <v>0</v>
      </c>
      <c r="M57" s="8">
        <f t="shared" si="4"/>
        <v>0</v>
      </c>
      <c r="N57" s="8"/>
      <c r="O57" s="8">
        <f t="shared" si="5"/>
        <v>0</v>
      </c>
    </row>
    <row r="58" spans="1:15" s="6" customFormat="1" ht="210" x14ac:dyDescent="0.25">
      <c r="A58" s="3">
        <v>55</v>
      </c>
      <c r="B58" s="3"/>
      <c r="C58" s="3" t="s">
        <v>16</v>
      </c>
      <c r="D58" s="3" t="s">
        <v>72</v>
      </c>
      <c r="E58" s="3"/>
      <c r="F58" s="3"/>
      <c r="G58" s="3"/>
      <c r="H58" s="3" t="s">
        <v>18</v>
      </c>
      <c r="I58" s="3"/>
      <c r="J58" s="8">
        <v>1</v>
      </c>
      <c r="K58" s="8"/>
      <c r="L58" s="8">
        <f t="shared" si="3"/>
        <v>0</v>
      </c>
      <c r="M58" s="8">
        <f t="shared" si="4"/>
        <v>0</v>
      </c>
      <c r="N58" s="8"/>
      <c r="O58" s="8">
        <f t="shared" si="5"/>
        <v>0</v>
      </c>
    </row>
    <row r="59" spans="1:15" s="6" customFormat="1" ht="60" x14ac:dyDescent="0.25">
      <c r="A59" s="3">
        <v>56</v>
      </c>
      <c r="B59" s="3"/>
      <c r="C59" s="3" t="s">
        <v>16</v>
      </c>
      <c r="D59" s="3" t="s">
        <v>73</v>
      </c>
      <c r="E59" s="3"/>
      <c r="F59" s="3"/>
      <c r="G59" s="3"/>
      <c r="H59" s="3" t="s">
        <v>18</v>
      </c>
      <c r="I59" s="3"/>
      <c r="J59" s="8">
        <v>30</v>
      </c>
      <c r="K59" s="8"/>
      <c r="L59" s="8">
        <f t="shared" si="3"/>
        <v>0</v>
      </c>
      <c r="M59" s="8">
        <f t="shared" si="4"/>
        <v>0</v>
      </c>
      <c r="N59" s="8"/>
      <c r="O59" s="8">
        <f t="shared" si="5"/>
        <v>0</v>
      </c>
    </row>
    <row r="60" spans="1:15" s="6" customFormat="1" ht="210" x14ac:dyDescent="0.25">
      <c r="A60" s="3">
        <v>57</v>
      </c>
      <c r="B60" s="3"/>
      <c r="C60" s="3" t="s">
        <v>16</v>
      </c>
      <c r="D60" s="3" t="s">
        <v>74</v>
      </c>
      <c r="E60" s="3"/>
      <c r="F60" s="3"/>
      <c r="G60" s="3"/>
      <c r="H60" s="3" t="s">
        <v>18</v>
      </c>
      <c r="I60" s="3"/>
      <c r="J60" s="8">
        <v>1</v>
      </c>
      <c r="K60" s="8"/>
      <c r="L60" s="8">
        <f t="shared" si="3"/>
        <v>0</v>
      </c>
      <c r="M60" s="8">
        <f t="shared" si="4"/>
        <v>0</v>
      </c>
      <c r="N60" s="8"/>
      <c r="O60" s="8">
        <f t="shared" si="5"/>
        <v>0</v>
      </c>
    </row>
    <row r="61" spans="1:15" s="6" customFormat="1" ht="150" x14ac:dyDescent="0.25">
      <c r="A61" s="3">
        <v>58</v>
      </c>
      <c r="B61" s="3"/>
      <c r="C61" s="3" t="s">
        <v>16</v>
      </c>
      <c r="D61" s="3" t="s">
        <v>75</v>
      </c>
      <c r="E61" s="3"/>
      <c r="F61" s="3"/>
      <c r="G61" s="3"/>
      <c r="H61" s="3" t="s">
        <v>18</v>
      </c>
      <c r="I61" s="3"/>
      <c r="J61" s="8">
        <v>1</v>
      </c>
      <c r="K61" s="8"/>
      <c r="L61" s="8">
        <f t="shared" si="3"/>
        <v>0</v>
      </c>
      <c r="M61" s="8">
        <f t="shared" si="4"/>
        <v>0</v>
      </c>
      <c r="N61" s="8"/>
      <c r="O61" s="8">
        <f t="shared" si="5"/>
        <v>0</v>
      </c>
    </row>
    <row r="62" spans="1:15" s="6" customFormat="1" ht="165" x14ac:dyDescent="0.25">
      <c r="A62" s="3">
        <v>59</v>
      </c>
      <c r="B62" s="3"/>
      <c r="C62" s="3" t="s">
        <v>16</v>
      </c>
      <c r="D62" s="3" t="s">
        <v>76</v>
      </c>
      <c r="E62" s="3"/>
      <c r="F62" s="3"/>
      <c r="G62" s="3"/>
      <c r="H62" s="3" t="s">
        <v>18</v>
      </c>
      <c r="I62" s="3"/>
      <c r="J62" s="8">
        <v>1</v>
      </c>
      <c r="K62" s="8"/>
      <c r="L62" s="8">
        <f t="shared" si="3"/>
        <v>0</v>
      </c>
      <c r="M62" s="8">
        <f t="shared" si="4"/>
        <v>0</v>
      </c>
      <c r="N62" s="8"/>
      <c r="O62" s="8">
        <f t="shared" si="5"/>
        <v>0</v>
      </c>
    </row>
    <row r="63" spans="1:15" s="6" customFormat="1" ht="75" x14ac:dyDescent="0.25">
      <c r="A63" s="3">
        <v>60</v>
      </c>
      <c r="B63" s="3"/>
      <c r="C63" s="3" t="s">
        <v>16</v>
      </c>
      <c r="D63" s="3" t="s">
        <v>77</v>
      </c>
      <c r="E63" s="3"/>
      <c r="F63" s="3"/>
      <c r="G63" s="3"/>
      <c r="H63" s="3" t="s">
        <v>18</v>
      </c>
      <c r="I63" s="3"/>
      <c r="J63" s="8">
        <v>4</v>
      </c>
      <c r="K63" s="8"/>
      <c r="L63" s="8">
        <f t="shared" si="3"/>
        <v>0</v>
      </c>
      <c r="M63" s="8">
        <f t="shared" si="4"/>
        <v>0</v>
      </c>
      <c r="N63" s="8"/>
      <c r="O63" s="8">
        <f t="shared" si="5"/>
        <v>0</v>
      </c>
    </row>
    <row r="64" spans="1:15" s="6" customFormat="1" ht="75" x14ac:dyDescent="0.25">
      <c r="A64" s="3">
        <v>61</v>
      </c>
      <c r="B64" s="3"/>
      <c r="C64" s="3" t="s">
        <v>16</v>
      </c>
      <c r="D64" s="3" t="s">
        <v>78</v>
      </c>
      <c r="E64" s="3"/>
      <c r="F64" s="3"/>
      <c r="G64" s="3"/>
      <c r="H64" s="3" t="s">
        <v>18</v>
      </c>
      <c r="I64" s="3"/>
      <c r="J64" s="8">
        <v>12</v>
      </c>
      <c r="K64" s="8"/>
      <c r="L64" s="8">
        <f t="shared" si="3"/>
        <v>0</v>
      </c>
      <c r="M64" s="8">
        <f t="shared" si="4"/>
        <v>0</v>
      </c>
      <c r="N64" s="8"/>
      <c r="O64" s="8">
        <f t="shared" si="5"/>
        <v>0</v>
      </c>
    </row>
    <row r="65" spans="1:15" s="6" customFormat="1" ht="45" x14ac:dyDescent="0.25">
      <c r="A65" s="3">
        <v>62</v>
      </c>
      <c r="B65" s="3"/>
      <c r="C65" s="3" t="s">
        <v>16</v>
      </c>
      <c r="D65" s="3" t="s">
        <v>79</v>
      </c>
      <c r="E65" s="3"/>
      <c r="F65" s="3"/>
      <c r="G65" s="3"/>
      <c r="H65" s="3" t="s">
        <v>18</v>
      </c>
      <c r="I65" s="3"/>
      <c r="J65" s="8">
        <v>40</v>
      </c>
      <c r="K65" s="8"/>
      <c r="L65" s="8">
        <f t="shared" si="3"/>
        <v>0</v>
      </c>
      <c r="M65" s="8">
        <f t="shared" si="4"/>
        <v>0</v>
      </c>
      <c r="N65" s="8"/>
      <c r="O65" s="8">
        <f t="shared" si="5"/>
        <v>0</v>
      </c>
    </row>
    <row r="66" spans="1:15" s="6" customFormat="1" ht="45" x14ac:dyDescent="0.25">
      <c r="A66" s="3">
        <v>63</v>
      </c>
      <c r="B66" s="3"/>
      <c r="C66" s="3" t="s">
        <v>16</v>
      </c>
      <c r="D66" s="3" t="s">
        <v>80</v>
      </c>
      <c r="E66" s="3"/>
      <c r="F66" s="3"/>
      <c r="G66" s="3"/>
      <c r="H66" s="3" t="s">
        <v>18</v>
      </c>
      <c r="I66" s="3"/>
      <c r="J66" s="8">
        <v>7</v>
      </c>
      <c r="K66" s="8"/>
      <c r="L66" s="8">
        <f t="shared" si="3"/>
        <v>0</v>
      </c>
      <c r="M66" s="8">
        <f t="shared" si="4"/>
        <v>0</v>
      </c>
      <c r="N66" s="8"/>
      <c r="O66" s="8">
        <f t="shared" si="5"/>
        <v>0</v>
      </c>
    </row>
    <row r="67" spans="1:15" s="6" customFormat="1" ht="120" x14ac:dyDescent="0.25">
      <c r="A67" s="3">
        <v>64</v>
      </c>
      <c r="B67" s="3"/>
      <c r="C67" s="3" t="s">
        <v>16</v>
      </c>
      <c r="D67" s="3" t="s">
        <v>81</v>
      </c>
      <c r="E67" s="3"/>
      <c r="F67" s="3"/>
      <c r="G67" s="3"/>
      <c r="H67" s="3" t="s">
        <v>18</v>
      </c>
      <c r="I67" s="3"/>
      <c r="J67" s="8">
        <v>1</v>
      </c>
      <c r="K67" s="8"/>
      <c r="L67" s="8">
        <f t="shared" si="3"/>
        <v>0</v>
      </c>
      <c r="M67" s="8">
        <f t="shared" si="4"/>
        <v>0</v>
      </c>
      <c r="N67" s="8"/>
      <c r="O67" s="8">
        <f t="shared" si="5"/>
        <v>0</v>
      </c>
    </row>
    <row r="68" spans="1:15" s="6" customFormat="1" ht="90" x14ac:dyDescent="0.25">
      <c r="A68" s="3">
        <v>65</v>
      </c>
      <c r="B68" s="3"/>
      <c r="C68" s="3" t="s">
        <v>16</v>
      </c>
      <c r="D68" s="3" t="s">
        <v>82</v>
      </c>
      <c r="E68" s="3"/>
      <c r="F68" s="3"/>
      <c r="G68" s="3"/>
      <c r="H68" s="3" t="s">
        <v>18</v>
      </c>
      <c r="I68" s="3"/>
      <c r="J68" s="8">
        <v>30</v>
      </c>
      <c r="K68" s="8"/>
      <c r="L68" s="8">
        <f t="shared" ref="L68:L99" si="6">K68*((100+N68)/100)</f>
        <v>0</v>
      </c>
      <c r="M68" s="8">
        <f t="shared" ref="M68:M99" si="7">J68*K68</f>
        <v>0</v>
      </c>
      <c r="N68" s="8"/>
      <c r="O68" s="8">
        <f t="shared" ref="O68:O99" si="8">J68*L68</f>
        <v>0</v>
      </c>
    </row>
    <row r="69" spans="1:15" s="6" customFormat="1" ht="75" x14ac:dyDescent="0.25">
      <c r="A69" s="3">
        <v>66</v>
      </c>
      <c r="B69" s="3"/>
      <c r="C69" s="3" t="s">
        <v>16</v>
      </c>
      <c r="D69" s="3" t="s">
        <v>83</v>
      </c>
      <c r="E69" s="3"/>
      <c r="F69" s="3"/>
      <c r="G69" s="3"/>
      <c r="H69" s="3" t="s">
        <v>18</v>
      </c>
      <c r="I69" s="3"/>
      <c r="J69" s="8">
        <v>4</v>
      </c>
      <c r="K69" s="8"/>
      <c r="L69" s="8">
        <f t="shared" si="6"/>
        <v>0</v>
      </c>
      <c r="M69" s="8">
        <f t="shared" si="7"/>
        <v>0</v>
      </c>
      <c r="N69" s="8"/>
      <c r="O69" s="8">
        <f t="shared" si="8"/>
        <v>0</v>
      </c>
    </row>
    <row r="70" spans="1:15" s="6" customFormat="1" ht="120" x14ac:dyDescent="0.25">
      <c r="A70" s="3">
        <v>67</v>
      </c>
      <c r="B70" s="3"/>
      <c r="C70" s="3" t="s">
        <v>16</v>
      </c>
      <c r="D70" s="3" t="s">
        <v>84</v>
      </c>
      <c r="E70" s="3"/>
      <c r="F70" s="3"/>
      <c r="G70" s="3"/>
      <c r="H70" s="3" t="s">
        <v>18</v>
      </c>
      <c r="I70" s="3"/>
      <c r="J70" s="8">
        <v>80</v>
      </c>
      <c r="K70" s="8"/>
      <c r="L70" s="8">
        <f t="shared" si="6"/>
        <v>0</v>
      </c>
      <c r="M70" s="8">
        <f t="shared" si="7"/>
        <v>0</v>
      </c>
      <c r="N70" s="8"/>
      <c r="O70" s="8">
        <f t="shared" si="8"/>
        <v>0</v>
      </c>
    </row>
    <row r="71" spans="1:15" s="6" customFormat="1" ht="105" x14ac:dyDescent="0.25">
      <c r="A71" s="3">
        <v>68</v>
      </c>
      <c r="B71" s="3"/>
      <c r="C71" s="3" t="s">
        <v>16</v>
      </c>
      <c r="D71" s="3" t="s">
        <v>85</v>
      </c>
      <c r="E71" s="3"/>
      <c r="F71" s="3"/>
      <c r="G71" s="3"/>
      <c r="H71" s="3" t="s">
        <v>18</v>
      </c>
      <c r="I71" s="3"/>
      <c r="J71" s="8">
        <v>1</v>
      </c>
      <c r="K71" s="8"/>
      <c r="L71" s="8">
        <f t="shared" si="6"/>
        <v>0</v>
      </c>
      <c r="M71" s="8">
        <f t="shared" si="7"/>
        <v>0</v>
      </c>
      <c r="N71" s="8"/>
      <c r="O71" s="8">
        <f t="shared" si="8"/>
        <v>0</v>
      </c>
    </row>
    <row r="72" spans="1:15" s="6" customFormat="1" ht="105" x14ac:dyDescent="0.25">
      <c r="A72" s="3">
        <v>69</v>
      </c>
      <c r="B72" s="3"/>
      <c r="C72" s="3" t="s">
        <v>16</v>
      </c>
      <c r="D72" s="3" t="s">
        <v>86</v>
      </c>
      <c r="E72" s="3"/>
      <c r="F72" s="3"/>
      <c r="G72" s="3"/>
      <c r="H72" s="3" t="s">
        <v>18</v>
      </c>
      <c r="I72" s="3"/>
      <c r="J72" s="8">
        <v>1</v>
      </c>
      <c r="K72" s="8"/>
      <c r="L72" s="8">
        <f t="shared" si="6"/>
        <v>0</v>
      </c>
      <c r="M72" s="8">
        <f t="shared" si="7"/>
        <v>0</v>
      </c>
      <c r="N72" s="8"/>
      <c r="O72" s="8">
        <f t="shared" si="8"/>
        <v>0</v>
      </c>
    </row>
    <row r="73" spans="1:15" s="6" customFormat="1" ht="105" x14ac:dyDescent="0.25">
      <c r="A73" s="3">
        <v>70</v>
      </c>
      <c r="B73" s="3"/>
      <c r="C73" s="3" t="s">
        <v>16</v>
      </c>
      <c r="D73" s="3" t="s">
        <v>87</v>
      </c>
      <c r="E73" s="3"/>
      <c r="F73" s="3"/>
      <c r="G73" s="3"/>
      <c r="H73" s="3" t="s">
        <v>18</v>
      </c>
      <c r="I73" s="3"/>
      <c r="J73" s="8">
        <v>1</v>
      </c>
      <c r="K73" s="8"/>
      <c r="L73" s="8">
        <f t="shared" si="6"/>
        <v>0</v>
      </c>
      <c r="M73" s="8">
        <f t="shared" si="7"/>
        <v>0</v>
      </c>
      <c r="N73" s="8"/>
      <c r="O73" s="8">
        <f t="shared" si="8"/>
        <v>0</v>
      </c>
    </row>
    <row r="74" spans="1:15" s="6" customFormat="1" ht="135" x14ac:dyDescent="0.25">
      <c r="A74" s="3">
        <v>71</v>
      </c>
      <c r="B74" s="3"/>
      <c r="C74" s="3" t="s">
        <v>16</v>
      </c>
      <c r="D74" s="3" t="s">
        <v>88</v>
      </c>
      <c r="E74" s="3"/>
      <c r="F74" s="3"/>
      <c r="G74" s="3"/>
      <c r="H74" s="3" t="s">
        <v>18</v>
      </c>
      <c r="I74" s="3"/>
      <c r="J74" s="8">
        <v>1</v>
      </c>
      <c r="K74" s="8"/>
      <c r="L74" s="8">
        <f t="shared" si="6"/>
        <v>0</v>
      </c>
      <c r="M74" s="8">
        <f t="shared" si="7"/>
        <v>0</v>
      </c>
      <c r="N74" s="8"/>
      <c r="O74" s="8">
        <f t="shared" si="8"/>
        <v>0</v>
      </c>
    </row>
    <row r="75" spans="1:15" s="6" customFormat="1" ht="120" x14ac:dyDescent="0.25">
      <c r="A75" s="3">
        <v>72</v>
      </c>
      <c r="B75" s="3"/>
      <c r="C75" s="3" t="s">
        <v>16</v>
      </c>
      <c r="D75" s="3" t="s">
        <v>89</v>
      </c>
      <c r="E75" s="3"/>
      <c r="F75" s="3"/>
      <c r="G75" s="3"/>
      <c r="H75" s="3" t="s">
        <v>18</v>
      </c>
      <c r="I75" s="3"/>
      <c r="J75" s="8">
        <v>4</v>
      </c>
      <c r="K75" s="8"/>
      <c r="L75" s="8">
        <f t="shared" si="6"/>
        <v>0</v>
      </c>
      <c r="M75" s="8">
        <f t="shared" si="7"/>
        <v>0</v>
      </c>
      <c r="N75" s="8"/>
      <c r="O75" s="8">
        <f t="shared" si="8"/>
        <v>0</v>
      </c>
    </row>
    <row r="76" spans="1:15" s="6" customFormat="1" ht="60" x14ac:dyDescent="0.25">
      <c r="A76" s="3">
        <v>73</v>
      </c>
      <c r="B76" s="3"/>
      <c r="C76" s="3" t="s">
        <v>16</v>
      </c>
      <c r="D76" s="3" t="s">
        <v>90</v>
      </c>
      <c r="E76" s="3"/>
      <c r="F76" s="3"/>
      <c r="G76" s="3"/>
      <c r="H76" s="3" t="s">
        <v>18</v>
      </c>
      <c r="I76" s="3"/>
      <c r="J76" s="8">
        <v>1</v>
      </c>
      <c r="K76" s="8"/>
      <c r="L76" s="8">
        <f t="shared" si="6"/>
        <v>0</v>
      </c>
      <c r="M76" s="8">
        <f t="shared" si="7"/>
        <v>0</v>
      </c>
      <c r="N76" s="8"/>
      <c r="O76" s="8">
        <f t="shared" si="8"/>
        <v>0</v>
      </c>
    </row>
    <row r="77" spans="1:15" s="6" customFormat="1" ht="60" x14ac:dyDescent="0.25">
      <c r="A77" s="3">
        <v>74</v>
      </c>
      <c r="B77" s="3"/>
      <c r="C77" s="3" t="s">
        <v>16</v>
      </c>
      <c r="D77" s="3" t="s">
        <v>91</v>
      </c>
      <c r="E77" s="3"/>
      <c r="F77" s="3"/>
      <c r="G77" s="3"/>
      <c r="H77" s="3" t="s">
        <v>18</v>
      </c>
      <c r="I77" s="3"/>
      <c r="J77" s="8">
        <v>1</v>
      </c>
      <c r="K77" s="8"/>
      <c r="L77" s="8">
        <f t="shared" si="6"/>
        <v>0</v>
      </c>
      <c r="M77" s="8">
        <f t="shared" si="7"/>
        <v>0</v>
      </c>
      <c r="N77" s="8"/>
      <c r="O77" s="8">
        <f t="shared" si="8"/>
        <v>0</v>
      </c>
    </row>
    <row r="78" spans="1:15" s="6" customFormat="1" ht="45" x14ac:dyDescent="0.25">
      <c r="A78" s="3">
        <v>75</v>
      </c>
      <c r="B78" s="3"/>
      <c r="C78" s="3" t="s">
        <v>16</v>
      </c>
      <c r="D78" s="3" t="s">
        <v>92</v>
      </c>
      <c r="E78" s="3"/>
      <c r="F78" s="3"/>
      <c r="G78" s="3"/>
      <c r="H78" s="3" t="s">
        <v>18</v>
      </c>
      <c r="I78" s="3"/>
      <c r="J78" s="8">
        <v>1</v>
      </c>
      <c r="K78" s="8"/>
      <c r="L78" s="8">
        <f t="shared" si="6"/>
        <v>0</v>
      </c>
      <c r="M78" s="8">
        <f t="shared" si="7"/>
        <v>0</v>
      </c>
      <c r="N78" s="8"/>
      <c r="O78" s="8">
        <f t="shared" si="8"/>
        <v>0</v>
      </c>
    </row>
    <row r="79" spans="1:15" s="6" customFormat="1" ht="60" x14ac:dyDescent="0.25">
      <c r="A79" s="3">
        <v>76</v>
      </c>
      <c r="B79" s="3"/>
      <c r="C79" s="3" t="s">
        <v>16</v>
      </c>
      <c r="D79" s="3" t="s">
        <v>93</v>
      </c>
      <c r="E79" s="3"/>
      <c r="F79" s="3"/>
      <c r="G79" s="3"/>
      <c r="H79" s="3" t="s">
        <v>18</v>
      </c>
      <c r="I79" s="3"/>
      <c r="J79" s="8">
        <v>1</v>
      </c>
      <c r="K79" s="8"/>
      <c r="L79" s="8">
        <f t="shared" si="6"/>
        <v>0</v>
      </c>
      <c r="M79" s="8">
        <f t="shared" si="7"/>
        <v>0</v>
      </c>
      <c r="N79" s="8"/>
      <c r="O79" s="8">
        <f t="shared" si="8"/>
        <v>0</v>
      </c>
    </row>
    <row r="80" spans="1:15" s="6" customFormat="1" ht="60" x14ac:dyDescent="0.25">
      <c r="A80" s="3">
        <v>77</v>
      </c>
      <c r="B80" s="3"/>
      <c r="C80" s="3" t="s">
        <v>16</v>
      </c>
      <c r="D80" s="3" t="s">
        <v>94</v>
      </c>
      <c r="E80" s="3"/>
      <c r="F80" s="3"/>
      <c r="G80" s="3"/>
      <c r="H80" s="3" t="s">
        <v>18</v>
      </c>
      <c r="I80" s="3"/>
      <c r="J80" s="8">
        <v>1</v>
      </c>
      <c r="K80" s="8"/>
      <c r="L80" s="8">
        <f t="shared" si="6"/>
        <v>0</v>
      </c>
      <c r="M80" s="8">
        <f t="shared" si="7"/>
        <v>0</v>
      </c>
      <c r="N80" s="8"/>
      <c r="O80" s="8">
        <f t="shared" si="8"/>
        <v>0</v>
      </c>
    </row>
    <row r="81" spans="1:15" s="6" customFormat="1" ht="45" x14ac:dyDescent="0.25">
      <c r="A81" s="3">
        <v>78</v>
      </c>
      <c r="B81" s="3"/>
      <c r="C81" s="3" t="s">
        <v>16</v>
      </c>
      <c r="D81" s="3" t="s">
        <v>95</v>
      </c>
      <c r="E81" s="3"/>
      <c r="F81" s="3"/>
      <c r="G81" s="3"/>
      <c r="H81" s="3" t="s">
        <v>18</v>
      </c>
      <c r="I81" s="3"/>
      <c r="J81" s="8">
        <v>1</v>
      </c>
      <c r="K81" s="8"/>
      <c r="L81" s="8">
        <f t="shared" si="6"/>
        <v>0</v>
      </c>
      <c r="M81" s="8">
        <f t="shared" si="7"/>
        <v>0</v>
      </c>
      <c r="N81" s="8"/>
      <c r="O81" s="8">
        <f t="shared" si="8"/>
        <v>0</v>
      </c>
    </row>
    <row r="82" spans="1:15" s="6" customFormat="1" ht="90" x14ac:dyDescent="0.25">
      <c r="A82" s="3">
        <v>79</v>
      </c>
      <c r="B82" s="3"/>
      <c r="C82" s="3" t="s">
        <v>16</v>
      </c>
      <c r="D82" s="3" t="s">
        <v>96</v>
      </c>
      <c r="E82" s="3"/>
      <c r="F82" s="3"/>
      <c r="G82" s="3"/>
      <c r="H82" s="3" t="s">
        <v>18</v>
      </c>
      <c r="I82" s="3"/>
      <c r="J82" s="8">
        <v>15</v>
      </c>
      <c r="K82" s="8"/>
      <c r="L82" s="8">
        <f t="shared" si="6"/>
        <v>0</v>
      </c>
      <c r="M82" s="8">
        <f t="shared" si="7"/>
        <v>0</v>
      </c>
      <c r="N82" s="8"/>
      <c r="O82" s="8">
        <f t="shared" si="8"/>
        <v>0</v>
      </c>
    </row>
    <row r="83" spans="1:15" s="6" customFormat="1" ht="90" x14ac:dyDescent="0.25">
      <c r="A83" s="3">
        <v>80</v>
      </c>
      <c r="B83" s="3"/>
      <c r="C83" s="3" t="s">
        <v>16</v>
      </c>
      <c r="D83" s="3" t="s">
        <v>97</v>
      </c>
      <c r="E83" s="3"/>
      <c r="F83" s="3"/>
      <c r="G83" s="3"/>
      <c r="H83" s="3" t="s">
        <v>18</v>
      </c>
      <c r="I83" s="3"/>
      <c r="J83" s="8">
        <v>1</v>
      </c>
      <c r="K83" s="8"/>
      <c r="L83" s="8">
        <f t="shared" si="6"/>
        <v>0</v>
      </c>
      <c r="M83" s="8">
        <f t="shared" si="7"/>
        <v>0</v>
      </c>
      <c r="N83" s="8"/>
      <c r="O83" s="8">
        <f t="shared" si="8"/>
        <v>0</v>
      </c>
    </row>
    <row r="84" spans="1:15" s="6" customFormat="1" ht="60" x14ac:dyDescent="0.25">
      <c r="A84" s="3">
        <v>81</v>
      </c>
      <c r="B84" s="3"/>
      <c r="C84" s="3" t="s">
        <v>16</v>
      </c>
      <c r="D84" s="3" t="s">
        <v>98</v>
      </c>
      <c r="E84" s="3"/>
      <c r="F84" s="3"/>
      <c r="G84" s="3"/>
      <c r="H84" s="3" t="s">
        <v>18</v>
      </c>
      <c r="I84" s="3"/>
      <c r="J84" s="8">
        <v>1</v>
      </c>
      <c r="K84" s="8"/>
      <c r="L84" s="8">
        <f t="shared" si="6"/>
        <v>0</v>
      </c>
      <c r="M84" s="8">
        <f t="shared" si="7"/>
        <v>0</v>
      </c>
      <c r="N84" s="8"/>
      <c r="O84" s="8">
        <f t="shared" si="8"/>
        <v>0</v>
      </c>
    </row>
    <row r="85" spans="1:15" s="6" customFormat="1" ht="60" x14ac:dyDescent="0.25">
      <c r="A85" s="3">
        <v>82</v>
      </c>
      <c r="B85" s="3"/>
      <c r="C85" s="3" t="s">
        <v>16</v>
      </c>
      <c r="D85" s="3" t="s">
        <v>99</v>
      </c>
      <c r="E85" s="3"/>
      <c r="F85" s="3"/>
      <c r="G85" s="3"/>
      <c r="H85" s="3" t="s">
        <v>18</v>
      </c>
      <c r="I85" s="3"/>
      <c r="J85" s="8">
        <v>20</v>
      </c>
      <c r="K85" s="8"/>
      <c r="L85" s="8">
        <f t="shared" si="6"/>
        <v>0</v>
      </c>
      <c r="M85" s="8">
        <f t="shared" si="7"/>
        <v>0</v>
      </c>
      <c r="N85" s="8"/>
      <c r="O85" s="8">
        <f t="shared" si="8"/>
        <v>0</v>
      </c>
    </row>
    <row r="86" spans="1:15" s="6" customFormat="1" ht="60" x14ac:dyDescent="0.25">
      <c r="A86" s="3">
        <v>83</v>
      </c>
      <c r="B86" s="3"/>
      <c r="C86" s="3" t="s">
        <v>16</v>
      </c>
      <c r="D86" s="3" t="s">
        <v>100</v>
      </c>
      <c r="E86" s="3"/>
      <c r="F86" s="3"/>
      <c r="G86" s="3"/>
      <c r="H86" s="3" t="s">
        <v>18</v>
      </c>
      <c r="I86" s="3"/>
      <c r="J86" s="8">
        <v>2</v>
      </c>
      <c r="K86" s="8"/>
      <c r="L86" s="8">
        <f t="shared" si="6"/>
        <v>0</v>
      </c>
      <c r="M86" s="8">
        <f t="shared" si="7"/>
        <v>0</v>
      </c>
      <c r="N86" s="8"/>
      <c r="O86" s="8">
        <f t="shared" si="8"/>
        <v>0</v>
      </c>
    </row>
    <row r="87" spans="1:15" s="6" customFormat="1" ht="60" x14ac:dyDescent="0.25">
      <c r="A87" s="3">
        <v>84</v>
      </c>
      <c r="B87" s="3"/>
      <c r="C87" s="3" t="s">
        <v>16</v>
      </c>
      <c r="D87" s="3" t="s">
        <v>101</v>
      </c>
      <c r="E87" s="3"/>
      <c r="F87" s="3"/>
      <c r="G87" s="3"/>
      <c r="H87" s="3" t="s">
        <v>18</v>
      </c>
      <c r="I87" s="3"/>
      <c r="J87" s="8">
        <v>1</v>
      </c>
      <c r="K87" s="8"/>
      <c r="L87" s="8">
        <f t="shared" si="6"/>
        <v>0</v>
      </c>
      <c r="M87" s="8">
        <f t="shared" si="7"/>
        <v>0</v>
      </c>
      <c r="N87" s="8"/>
      <c r="O87" s="8">
        <f t="shared" si="8"/>
        <v>0</v>
      </c>
    </row>
    <row r="88" spans="1:15" s="6" customFormat="1" ht="60" x14ac:dyDescent="0.25">
      <c r="A88" s="3">
        <v>85</v>
      </c>
      <c r="B88" s="3"/>
      <c r="C88" s="3" t="s">
        <v>16</v>
      </c>
      <c r="D88" s="3" t="s">
        <v>102</v>
      </c>
      <c r="E88" s="3"/>
      <c r="F88" s="3"/>
      <c r="G88" s="3"/>
      <c r="H88" s="3" t="s">
        <v>18</v>
      </c>
      <c r="I88" s="3"/>
      <c r="J88" s="8">
        <v>1</v>
      </c>
      <c r="K88" s="8"/>
      <c r="L88" s="8">
        <f t="shared" si="6"/>
        <v>0</v>
      </c>
      <c r="M88" s="8">
        <f t="shared" si="7"/>
        <v>0</v>
      </c>
      <c r="N88" s="8"/>
      <c r="O88" s="8">
        <f t="shared" si="8"/>
        <v>0</v>
      </c>
    </row>
    <row r="89" spans="1:15" s="6" customFormat="1" ht="60" x14ac:dyDescent="0.25">
      <c r="A89" s="3">
        <v>86</v>
      </c>
      <c r="B89" s="3"/>
      <c r="C89" s="3" t="s">
        <v>16</v>
      </c>
      <c r="D89" s="3" t="s">
        <v>103</v>
      </c>
      <c r="E89" s="3"/>
      <c r="F89" s="3"/>
      <c r="G89" s="3"/>
      <c r="H89" s="3" t="s">
        <v>18</v>
      </c>
      <c r="I89" s="3"/>
      <c r="J89" s="8">
        <v>1</v>
      </c>
      <c r="K89" s="8"/>
      <c r="L89" s="8">
        <f t="shared" si="6"/>
        <v>0</v>
      </c>
      <c r="M89" s="8">
        <f t="shared" si="7"/>
        <v>0</v>
      </c>
      <c r="N89" s="8"/>
      <c r="O89" s="8">
        <f t="shared" si="8"/>
        <v>0</v>
      </c>
    </row>
    <row r="90" spans="1:15" s="6" customFormat="1" ht="30" x14ac:dyDescent="0.25">
      <c r="A90" s="3">
        <v>87</v>
      </c>
      <c r="B90" s="3"/>
      <c r="C90" s="3" t="s">
        <v>16</v>
      </c>
      <c r="D90" s="3" t="s">
        <v>104</v>
      </c>
      <c r="E90" s="3"/>
      <c r="F90" s="3"/>
      <c r="G90" s="3"/>
      <c r="H90" s="3" t="s">
        <v>18</v>
      </c>
      <c r="I90" s="3"/>
      <c r="J90" s="8">
        <v>1</v>
      </c>
      <c r="K90" s="8"/>
      <c r="L90" s="8">
        <f t="shared" si="6"/>
        <v>0</v>
      </c>
      <c r="M90" s="8">
        <f t="shared" si="7"/>
        <v>0</v>
      </c>
      <c r="N90" s="8"/>
      <c r="O90" s="8">
        <f t="shared" si="8"/>
        <v>0</v>
      </c>
    </row>
    <row r="91" spans="1:15" s="6" customFormat="1" ht="30" x14ac:dyDescent="0.25">
      <c r="A91" s="3">
        <v>88</v>
      </c>
      <c r="B91" s="3"/>
      <c r="C91" s="3" t="s">
        <v>16</v>
      </c>
      <c r="D91" s="3" t="s">
        <v>105</v>
      </c>
      <c r="E91" s="3"/>
      <c r="F91" s="3"/>
      <c r="G91" s="3"/>
      <c r="H91" s="3" t="s">
        <v>18</v>
      </c>
      <c r="I91" s="3"/>
      <c r="J91" s="8">
        <v>1</v>
      </c>
      <c r="K91" s="8"/>
      <c r="L91" s="8">
        <f t="shared" si="6"/>
        <v>0</v>
      </c>
      <c r="M91" s="8">
        <f t="shared" si="7"/>
        <v>0</v>
      </c>
      <c r="N91" s="8"/>
      <c r="O91" s="8">
        <f t="shared" si="8"/>
        <v>0</v>
      </c>
    </row>
    <row r="92" spans="1:15" s="6" customFormat="1" ht="45" x14ac:dyDescent="0.25">
      <c r="A92" s="3">
        <v>89</v>
      </c>
      <c r="B92" s="3"/>
      <c r="C92" s="3" t="s">
        <v>16</v>
      </c>
      <c r="D92" s="3" t="s">
        <v>106</v>
      </c>
      <c r="E92" s="3"/>
      <c r="F92" s="3"/>
      <c r="G92" s="3"/>
      <c r="H92" s="3" t="s">
        <v>18</v>
      </c>
      <c r="I92" s="3"/>
      <c r="J92" s="8">
        <v>40</v>
      </c>
      <c r="K92" s="8"/>
      <c r="L92" s="8">
        <f t="shared" si="6"/>
        <v>0</v>
      </c>
      <c r="M92" s="8">
        <f t="shared" si="7"/>
        <v>0</v>
      </c>
      <c r="N92" s="8"/>
      <c r="O92" s="8">
        <f t="shared" si="8"/>
        <v>0</v>
      </c>
    </row>
    <row r="93" spans="1:15" s="6" customFormat="1" x14ac:dyDescent="0.25">
      <c r="A93" s="3">
        <v>90</v>
      </c>
      <c r="B93" s="3"/>
      <c r="C93" s="3" t="s">
        <v>16</v>
      </c>
      <c r="D93" s="3" t="s">
        <v>107</v>
      </c>
      <c r="E93" s="3"/>
      <c r="F93" s="3"/>
      <c r="G93" s="3"/>
      <c r="H93" s="3" t="s">
        <v>18</v>
      </c>
      <c r="I93" s="3"/>
      <c r="J93" s="8">
        <v>1</v>
      </c>
      <c r="K93" s="8"/>
      <c r="L93" s="8">
        <f t="shared" si="6"/>
        <v>0</v>
      </c>
      <c r="M93" s="8">
        <f t="shared" si="7"/>
        <v>0</v>
      </c>
      <c r="N93" s="8"/>
      <c r="O93" s="8">
        <f t="shared" si="8"/>
        <v>0</v>
      </c>
    </row>
    <row r="94" spans="1:15" s="6" customFormat="1" ht="210" x14ac:dyDescent="0.25">
      <c r="A94" s="3">
        <v>91</v>
      </c>
      <c r="B94" s="3"/>
      <c r="C94" s="3" t="s">
        <v>16</v>
      </c>
      <c r="D94" s="3" t="s">
        <v>108</v>
      </c>
      <c r="E94" s="3"/>
      <c r="F94" s="3"/>
      <c r="G94" s="3"/>
      <c r="H94" s="3" t="s">
        <v>18</v>
      </c>
      <c r="I94" s="3"/>
      <c r="J94" s="8">
        <v>4</v>
      </c>
      <c r="K94" s="8"/>
      <c r="L94" s="8">
        <f t="shared" si="6"/>
        <v>0</v>
      </c>
      <c r="M94" s="8">
        <f t="shared" si="7"/>
        <v>0</v>
      </c>
      <c r="N94" s="8"/>
      <c r="O94" s="8">
        <f t="shared" si="8"/>
        <v>0</v>
      </c>
    </row>
    <row r="95" spans="1:15" s="6" customFormat="1" x14ac:dyDescent="0.25">
      <c r="A95" s="3">
        <v>92</v>
      </c>
      <c r="B95" s="3"/>
      <c r="C95" s="3" t="s">
        <v>16</v>
      </c>
      <c r="D95" s="3" t="s">
        <v>109</v>
      </c>
      <c r="E95" s="3"/>
      <c r="F95" s="3"/>
      <c r="G95" s="3"/>
      <c r="H95" s="3" t="s">
        <v>18</v>
      </c>
      <c r="I95" s="3"/>
      <c r="J95" s="8">
        <v>1</v>
      </c>
      <c r="K95" s="8"/>
      <c r="L95" s="8">
        <f t="shared" si="6"/>
        <v>0</v>
      </c>
      <c r="M95" s="8">
        <f t="shared" si="7"/>
        <v>0</v>
      </c>
      <c r="N95" s="8"/>
      <c r="O95" s="8">
        <f t="shared" si="8"/>
        <v>0</v>
      </c>
    </row>
    <row r="96" spans="1:15" s="6" customFormat="1" ht="105" x14ac:dyDescent="0.25">
      <c r="A96" s="3">
        <v>93</v>
      </c>
      <c r="B96" s="3"/>
      <c r="C96" s="3" t="s">
        <v>16</v>
      </c>
      <c r="D96" s="3" t="s">
        <v>110</v>
      </c>
      <c r="E96" s="3"/>
      <c r="F96" s="3"/>
      <c r="G96" s="3"/>
      <c r="H96" s="3" t="s">
        <v>18</v>
      </c>
      <c r="I96" s="3"/>
      <c r="J96" s="8">
        <v>3</v>
      </c>
      <c r="K96" s="8"/>
      <c r="L96" s="8">
        <f t="shared" si="6"/>
        <v>0</v>
      </c>
      <c r="M96" s="8">
        <f t="shared" si="7"/>
        <v>0</v>
      </c>
      <c r="N96" s="8"/>
      <c r="O96" s="8">
        <f t="shared" si="8"/>
        <v>0</v>
      </c>
    </row>
    <row r="97" spans="1:15" s="6" customFormat="1" ht="105" x14ac:dyDescent="0.25">
      <c r="A97" s="3">
        <v>94</v>
      </c>
      <c r="B97" s="3"/>
      <c r="C97" s="3" t="s">
        <v>16</v>
      </c>
      <c r="D97" s="3" t="s">
        <v>111</v>
      </c>
      <c r="E97" s="3"/>
      <c r="F97" s="3"/>
      <c r="G97" s="3"/>
      <c r="H97" s="3" t="s">
        <v>18</v>
      </c>
      <c r="I97" s="3"/>
      <c r="J97" s="8">
        <v>3</v>
      </c>
      <c r="K97" s="8"/>
      <c r="L97" s="8">
        <f t="shared" si="6"/>
        <v>0</v>
      </c>
      <c r="M97" s="8">
        <f t="shared" si="7"/>
        <v>0</v>
      </c>
      <c r="N97" s="8"/>
      <c r="O97" s="8">
        <f t="shared" si="8"/>
        <v>0</v>
      </c>
    </row>
    <row r="98" spans="1:15" s="6" customFormat="1" ht="105" x14ac:dyDescent="0.25">
      <c r="A98" s="3">
        <v>95</v>
      </c>
      <c r="B98" s="3"/>
      <c r="C98" s="3" t="s">
        <v>16</v>
      </c>
      <c r="D98" s="3" t="s">
        <v>112</v>
      </c>
      <c r="E98" s="3"/>
      <c r="F98" s="3"/>
      <c r="G98" s="3"/>
      <c r="H98" s="3" t="s">
        <v>18</v>
      </c>
      <c r="I98" s="3"/>
      <c r="J98" s="8">
        <v>3</v>
      </c>
      <c r="K98" s="8"/>
      <c r="L98" s="8">
        <f t="shared" si="6"/>
        <v>0</v>
      </c>
      <c r="M98" s="8">
        <f t="shared" si="7"/>
        <v>0</v>
      </c>
      <c r="N98" s="8"/>
      <c r="O98" s="8">
        <f t="shared" si="8"/>
        <v>0</v>
      </c>
    </row>
    <row r="99" spans="1:15" s="6" customFormat="1" ht="60" x14ac:dyDescent="0.25">
      <c r="A99" s="3">
        <v>96</v>
      </c>
      <c r="B99" s="3"/>
      <c r="C99" s="3" t="s">
        <v>16</v>
      </c>
      <c r="D99" s="3" t="s">
        <v>113</v>
      </c>
      <c r="E99" s="3"/>
      <c r="F99" s="3"/>
      <c r="G99" s="3"/>
      <c r="H99" s="3" t="s">
        <v>18</v>
      </c>
      <c r="I99" s="3"/>
      <c r="J99" s="8">
        <v>5</v>
      </c>
      <c r="K99" s="8"/>
      <c r="L99" s="8">
        <f t="shared" si="6"/>
        <v>0</v>
      </c>
      <c r="M99" s="8">
        <f t="shared" si="7"/>
        <v>0</v>
      </c>
      <c r="N99" s="8"/>
      <c r="O99" s="8">
        <f t="shared" si="8"/>
        <v>0</v>
      </c>
    </row>
    <row r="100" spans="1:15" s="6" customFormat="1" x14ac:dyDescent="0.25">
      <c r="A100" s="3">
        <v>97</v>
      </c>
      <c r="B100" s="3"/>
      <c r="C100" s="3" t="s">
        <v>16</v>
      </c>
      <c r="D100" s="3" t="s">
        <v>114</v>
      </c>
      <c r="E100" s="3"/>
      <c r="F100" s="3"/>
      <c r="G100" s="3"/>
      <c r="H100" s="3" t="s">
        <v>18</v>
      </c>
      <c r="I100" s="3"/>
      <c r="J100" s="8">
        <v>1</v>
      </c>
      <c r="K100" s="8"/>
      <c r="L100" s="8">
        <f t="shared" ref="L100:L131" si="9">K100*((100+N100)/100)</f>
        <v>0</v>
      </c>
      <c r="M100" s="8">
        <f t="shared" ref="M100:M124" si="10">J100*K100</f>
        <v>0</v>
      </c>
      <c r="N100" s="8"/>
      <c r="O100" s="8">
        <f t="shared" ref="O100:O124" si="11">J100*L100</f>
        <v>0</v>
      </c>
    </row>
    <row r="101" spans="1:15" s="6" customFormat="1" x14ac:dyDescent="0.25">
      <c r="A101" s="3">
        <v>98</v>
      </c>
      <c r="B101" s="3"/>
      <c r="C101" s="3" t="s">
        <v>16</v>
      </c>
      <c r="D101" s="3" t="s">
        <v>115</v>
      </c>
      <c r="E101" s="3"/>
      <c r="F101" s="3"/>
      <c r="G101" s="3"/>
      <c r="H101" s="3" t="s">
        <v>18</v>
      </c>
      <c r="I101" s="3"/>
      <c r="J101" s="8">
        <v>20</v>
      </c>
      <c r="K101" s="8"/>
      <c r="L101" s="8">
        <f t="shared" si="9"/>
        <v>0</v>
      </c>
      <c r="M101" s="8">
        <f t="shared" si="10"/>
        <v>0</v>
      </c>
      <c r="N101" s="8"/>
      <c r="O101" s="8">
        <f t="shared" si="11"/>
        <v>0</v>
      </c>
    </row>
    <row r="102" spans="1:15" s="6" customFormat="1" x14ac:dyDescent="0.25">
      <c r="A102" s="3">
        <v>99</v>
      </c>
      <c r="B102" s="3"/>
      <c r="C102" s="3" t="s">
        <v>16</v>
      </c>
      <c r="D102" s="3" t="s">
        <v>116</v>
      </c>
      <c r="E102" s="3"/>
      <c r="F102" s="3"/>
      <c r="G102" s="3"/>
      <c r="H102" s="3" t="s">
        <v>18</v>
      </c>
      <c r="I102" s="3"/>
      <c r="J102" s="8">
        <v>1</v>
      </c>
      <c r="K102" s="8"/>
      <c r="L102" s="8">
        <f t="shared" si="9"/>
        <v>0</v>
      </c>
      <c r="M102" s="8">
        <f t="shared" si="10"/>
        <v>0</v>
      </c>
      <c r="N102" s="8"/>
      <c r="O102" s="8">
        <f t="shared" si="11"/>
        <v>0</v>
      </c>
    </row>
    <row r="103" spans="1:15" s="6" customFormat="1" ht="45" x14ac:dyDescent="0.25">
      <c r="A103" s="3">
        <v>100</v>
      </c>
      <c r="B103" s="3"/>
      <c r="C103" s="3" t="s">
        <v>16</v>
      </c>
      <c r="D103" s="3" t="s">
        <v>117</v>
      </c>
      <c r="E103" s="3"/>
      <c r="F103" s="3"/>
      <c r="G103" s="3"/>
      <c r="H103" s="3" t="s">
        <v>18</v>
      </c>
      <c r="I103" s="3"/>
      <c r="J103" s="8">
        <v>1</v>
      </c>
      <c r="K103" s="8"/>
      <c r="L103" s="8">
        <f t="shared" si="9"/>
        <v>0</v>
      </c>
      <c r="M103" s="8">
        <f t="shared" si="10"/>
        <v>0</v>
      </c>
      <c r="N103" s="8"/>
      <c r="O103" s="8">
        <f t="shared" si="11"/>
        <v>0</v>
      </c>
    </row>
    <row r="104" spans="1:15" s="6" customFormat="1" ht="120" x14ac:dyDescent="0.25">
      <c r="A104" s="3">
        <v>101</v>
      </c>
      <c r="B104" s="3"/>
      <c r="C104" s="3" t="s">
        <v>16</v>
      </c>
      <c r="D104" s="3" t="s">
        <v>118</v>
      </c>
      <c r="E104" s="3"/>
      <c r="F104" s="3"/>
      <c r="G104" s="3"/>
      <c r="H104" s="3" t="s">
        <v>18</v>
      </c>
      <c r="I104" s="3"/>
      <c r="J104" s="8">
        <v>1</v>
      </c>
      <c r="K104" s="8"/>
      <c r="L104" s="8">
        <f t="shared" si="9"/>
        <v>0</v>
      </c>
      <c r="M104" s="8">
        <f t="shared" si="10"/>
        <v>0</v>
      </c>
      <c r="N104" s="8"/>
      <c r="O104" s="8">
        <f t="shared" si="11"/>
        <v>0</v>
      </c>
    </row>
    <row r="105" spans="1:15" s="6" customFormat="1" ht="30" x14ac:dyDescent="0.25">
      <c r="A105" s="3">
        <v>102</v>
      </c>
      <c r="B105" s="3"/>
      <c r="C105" s="3" t="s">
        <v>16</v>
      </c>
      <c r="D105" s="3" t="s">
        <v>119</v>
      </c>
      <c r="E105" s="3"/>
      <c r="F105" s="3"/>
      <c r="G105" s="3"/>
      <c r="H105" s="3" t="s">
        <v>18</v>
      </c>
      <c r="I105" s="3"/>
      <c r="J105" s="8">
        <v>4</v>
      </c>
      <c r="K105" s="8"/>
      <c r="L105" s="8">
        <f t="shared" si="9"/>
        <v>0</v>
      </c>
      <c r="M105" s="8">
        <f t="shared" si="10"/>
        <v>0</v>
      </c>
      <c r="N105" s="8"/>
      <c r="O105" s="8">
        <f t="shared" si="11"/>
        <v>0</v>
      </c>
    </row>
    <row r="106" spans="1:15" s="6" customFormat="1" ht="90" x14ac:dyDescent="0.25">
      <c r="A106" s="3">
        <v>103</v>
      </c>
      <c r="B106" s="3"/>
      <c r="C106" s="3" t="s">
        <v>16</v>
      </c>
      <c r="D106" s="3" t="s">
        <v>120</v>
      </c>
      <c r="E106" s="3"/>
      <c r="F106" s="3"/>
      <c r="G106" s="3"/>
      <c r="H106" s="3" t="s">
        <v>18</v>
      </c>
      <c r="I106" s="3"/>
      <c r="J106" s="8">
        <v>1</v>
      </c>
      <c r="K106" s="8"/>
      <c r="L106" s="8">
        <f t="shared" si="9"/>
        <v>0</v>
      </c>
      <c r="M106" s="8">
        <f t="shared" si="10"/>
        <v>0</v>
      </c>
      <c r="N106" s="8"/>
      <c r="O106" s="8">
        <f t="shared" si="11"/>
        <v>0</v>
      </c>
    </row>
    <row r="107" spans="1:15" s="6" customFormat="1" ht="60" x14ac:dyDescent="0.25">
      <c r="A107" s="3">
        <v>104</v>
      </c>
      <c r="B107" s="3"/>
      <c r="C107" s="3" t="s">
        <v>16</v>
      </c>
      <c r="D107" s="3" t="s">
        <v>121</v>
      </c>
      <c r="E107" s="3"/>
      <c r="F107" s="3"/>
      <c r="G107" s="3"/>
      <c r="H107" s="3" t="s">
        <v>18</v>
      </c>
      <c r="I107" s="3"/>
      <c r="J107" s="8">
        <v>10</v>
      </c>
      <c r="K107" s="8"/>
      <c r="L107" s="8">
        <f t="shared" si="9"/>
        <v>0</v>
      </c>
      <c r="M107" s="8">
        <f t="shared" si="10"/>
        <v>0</v>
      </c>
      <c r="N107" s="8"/>
      <c r="O107" s="8">
        <f t="shared" si="11"/>
        <v>0</v>
      </c>
    </row>
    <row r="108" spans="1:15" s="6" customFormat="1" ht="45" x14ac:dyDescent="0.25">
      <c r="A108" s="3">
        <v>105</v>
      </c>
      <c r="B108" s="3"/>
      <c r="C108" s="3" t="s">
        <v>16</v>
      </c>
      <c r="D108" s="3" t="s">
        <v>122</v>
      </c>
      <c r="E108" s="3"/>
      <c r="F108" s="3"/>
      <c r="G108" s="3"/>
      <c r="H108" s="3" t="s">
        <v>18</v>
      </c>
      <c r="I108" s="3"/>
      <c r="J108" s="8">
        <v>90</v>
      </c>
      <c r="K108" s="8"/>
      <c r="L108" s="8">
        <f t="shared" si="9"/>
        <v>0</v>
      </c>
      <c r="M108" s="8">
        <f t="shared" si="10"/>
        <v>0</v>
      </c>
      <c r="N108" s="8"/>
      <c r="O108" s="8">
        <f t="shared" si="11"/>
        <v>0</v>
      </c>
    </row>
    <row r="109" spans="1:15" s="6" customFormat="1" ht="30" x14ac:dyDescent="0.25">
      <c r="A109" s="3">
        <v>106</v>
      </c>
      <c r="B109" s="3"/>
      <c r="C109" s="3" t="s">
        <v>16</v>
      </c>
      <c r="D109" s="3" t="s">
        <v>123</v>
      </c>
      <c r="E109" s="3"/>
      <c r="F109" s="3"/>
      <c r="G109" s="3"/>
      <c r="H109" s="3" t="s">
        <v>18</v>
      </c>
      <c r="I109" s="3"/>
      <c r="J109" s="8">
        <v>1</v>
      </c>
      <c r="K109" s="8"/>
      <c r="L109" s="8">
        <f t="shared" si="9"/>
        <v>0</v>
      </c>
      <c r="M109" s="8">
        <f t="shared" si="10"/>
        <v>0</v>
      </c>
      <c r="N109" s="8"/>
      <c r="O109" s="8">
        <f t="shared" si="11"/>
        <v>0</v>
      </c>
    </row>
    <row r="110" spans="1:15" s="6" customFormat="1" ht="45" x14ac:dyDescent="0.25">
      <c r="A110" s="3">
        <v>107</v>
      </c>
      <c r="B110" s="3"/>
      <c r="C110" s="3" t="s">
        <v>16</v>
      </c>
      <c r="D110" s="3" t="s">
        <v>124</v>
      </c>
      <c r="E110" s="3"/>
      <c r="F110" s="3"/>
      <c r="G110" s="3"/>
      <c r="H110" s="3" t="s">
        <v>18</v>
      </c>
      <c r="I110" s="3"/>
      <c r="J110" s="8">
        <v>30</v>
      </c>
      <c r="K110" s="8"/>
      <c r="L110" s="8">
        <f t="shared" si="9"/>
        <v>0</v>
      </c>
      <c r="M110" s="8">
        <f t="shared" si="10"/>
        <v>0</v>
      </c>
      <c r="N110" s="8"/>
      <c r="O110" s="8">
        <f t="shared" si="11"/>
        <v>0</v>
      </c>
    </row>
    <row r="111" spans="1:15" s="6" customFormat="1" x14ac:dyDescent="0.25">
      <c r="A111" s="3">
        <v>108</v>
      </c>
      <c r="B111" s="3"/>
      <c r="C111" s="3" t="s">
        <v>16</v>
      </c>
      <c r="D111" s="3" t="s">
        <v>125</v>
      </c>
      <c r="E111" s="3"/>
      <c r="F111" s="3"/>
      <c r="G111" s="3"/>
      <c r="H111" s="3" t="s">
        <v>18</v>
      </c>
      <c r="I111" s="3"/>
      <c r="J111" s="8">
        <v>1</v>
      </c>
      <c r="K111" s="8"/>
      <c r="L111" s="8">
        <f t="shared" si="9"/>
        <v>0</v>
      </c>
      <c r="M111" s="8">
        <f t="shared" si="10"/>
        <v>0</v>
      </c>
      <c r="N111" s="8"/>
      <c r="O111" s="8">
        <f t="shared" si="11"/>
        <v>0</v>
      </c>
    </row>
    <row r="112" spans="1:15" s="6" customFormat="1" ht="30" x14ac:dyDescent="0.25">
      <c r="A112" s="3">
        <v>109</v>
      </c>
      <c r="B112" s="3"/>
      <c r="C112" s="3" t="s">
        <v>16</v>
      </c>
      <c r="D112" s="3" t="s">
        <v>126</v>
      </c>
      <c r="E112" s="3"/>
      <c r="F112" s="3"/>
      <c r="G112" s="3"/>
      <c r="H112" s="3" t="s">
        <v>18</v>
      </c>
      <c r="I112" s="3"/>
      <c r="J112" s="8">
        <v>1</v>
      </c>
      <c r="K112" s="8"/>
      <c r="L112" s="8">
        <f t="shared" si="9"/>
        <v>0</v>
      </c>
      <c r="M112" s="8">
        <f t="shared" si="10"/>
        <v>0</v>
      </c>
      <c r="N112" s="8"/>
      <c r="O112" s="8">
        <f t="shared" si="11"/>
        <v>0</v>
      </c>
    </row>
    <row r="113" spans="1:16" s="6" customFormat="1" x14ac:dyDescent="0.25">
      <c r="A113" s="3">
        <v>110</v>
      </c>
      <c r="B113" s="3"/>
      <c r="C113" s="3" t="s">
        <v>16</v>
      </c>
      <c r="D113" s="3" t="s">
        <v>127</v>
      </c>
      <c r="E113" s="3"/>
      <c r="F113" s="3"/>
      <c r="G113" s="3"/>
      <c r="H113" s="3" t="s">
        <v>18</v>
      </c>
      <c r="I113" s="3"/>
      <c r="J113" s="8">
        <v>1</v>
      </c>
      <c r="K113" s="8"/>
      <c r="L113" s="8">
        <f t="shared" si="9"/>
        <v>0</v>
      </c>
      <c r="M113" s="8">
        <f t="shared" si="10"/>
        <v>0</v>
      </c>
      <c r="N113" s="8"/>
      <c r="O113" s="8">
        <f t="shared" si="11"/>
        <v>0</v>
      </c>
    </row>
    <row r="114" spans="1:16" s="6" customFormat="1" x14ac:dyDescent="0.25">
      <c r="A114" s="3">
        <v>111</v>
      </c>
      <c r="B114" s="3"/>
      <c r="C114" s="3" t="s">
        <v>16</v>
      </c>
      <c r="D114" s="3" t="s">
        <v>128</v>
      </c>
      <c r="E114" s="3"/>
      <c r="F114" s="3"/>
      <c r="G114" s="3"/>
      <c r="H114" s="3" t="s">
        <v>18</v>
      </c>
      <c r="I114" s="3"/>
      <c r="J114" s="8">
        <v>8</v>
      </c>
      <c r="K114" s="8"/>
      <c r="L114" s="8">
        <f t="shared" si="9"/>
        <v>0</v>
      </c>
      <c r="M114" s="8">
        <f t="shared" si="10"/>
        <v>0</v>
      </c>
      <c r="N114" s="8"/>
      <c r="O114" s="8">
        <f t="shared" si="11"/>
        <v>0</v>
      </c>
    </row>
    <row r="115" spans="1:16" s="6" customFormat="1" ht="45" x14ac:dyDescent="0.25">
      <c r="A115" s="3">
        <v>112</v>
      </c>
      <c r="B115" s="3"/>
      <c r="C115" s="3" t="s">
        <v>16</v>
      </c>
      <c r="D115" s="3" t="s">
        <v>129</v>
      </c>
      <c r="E115" s="3"/>
      <c r="F115" s="3"/>
      <c r="G115" s="3"/>
      <c r="H115" s="3" t="s">
        <v>18</v>
      </c>
      <c r="I115" s="3"/>
      <c r="J115" s="8">
        <v>20</v>
      </c>
      <c r="K115" s="8"/>
      <c r="L115" s="8">
        <f t="shared" si="9"/>
        <v>0</v>
      </c>
      <c r="M115" s="8">
        <f t="shared" si="10"/>
        <v>0</v>
      </c>
      <c r="N115" s="8"/>
      <c r="O115" s="8">
        <f t="shared" si="11"/>
        <v>0</v>
      </c>
    </row>
    <row r="116" spans="1:16" s="6" customFormat="1" ht="45" x14ac:dyDescent="0.25">
      <c r="A116" s="3">
        <v>113</v>
      </c>
      <c r="B116" s="3"/>
      <c r="C116" s="3" t="s">
        <v>16</v>
      </c>
      <c r="D116" s="3" t="s">
        <v>130</v>
      </c>
      <c r="E116" s="3"/>
      <c r="F116" s="3"/>
      <c r="G116" s="3"/>
      <c r="H116" s="3" t="s">
        <v>18</v>
      </c>
      <c r="I116" s="3"/>
      <c r="J116" s="8">
        <v>20</v>
      </c>
      <c r="K116" s="8"/>
      <c r="L116" s="8">
        <f t="shared" si="9"/>
        <v>0</v>
      </c>
      <c r="M116" s="8">
        <f t="shared" si="10"/>
        <v>0</v>
      </c>
      <c r="N116" s="8"/>
      <c r="O116" s="8">
        <f t="shared" si="11"/>
        <v>0</v>
      </c>
    </row>
    <row r="117" spans="1:16" s="6" customFormat="1" ht="60" x14ac:dyDescent="0.25">
      <c r="A117" s="3">
        <v>114</v>
      </c>
      <c r="B117" s="3"/>
      <c r="C117" s="3" t="s">
        <v>16</v>
      </c>
      <c r="D117" s="3" t="s">
        <v>131</v>
      </c>
      <c r="E117" s="3"/>
      <c r="F117" s="3"/>
      <c r="G117" s="3"/>
      <c r="H117" s="3" t="s">
        <v>18</v>
      </c>
      <c r="I117" s="3"/>
      <c r="J117" s="8">
        <v>40</v>
      </c>
      <c r="K117" s="8"/>
      <c r="L117" s="8">
        <f t="shared" si="9"/>
        <v>0</v>
      </c>
      <c r="M117" s="8">
        <f t="shared" si="10"/>
        <v>0</v>
      </c>
      <c r="N117" s="8"/>
      <c r="O117" s="8">
        <f t="shared" si="11"/>
        <v>0</v>
      </c>
    </row>
    <row r="118" spans="1:16" s="6" customFormat="1" ht="30" x14ac:dyDescent="0.25">
      <c r="A118" s="3">
        <v>115</v>
      </c>
      <c r="B118" s="3"/>
      <c r="C118" s="3" t="s">
        <v>16</v>
      </c>
      <c r="D118" s="3" t="s">
        <v>132</v>
      </c>
      <c r="E118" s="3"/>
      <c r="F118" s="3"/>
      <c r="G118" s="3"/>
      <c r="H118" s="3" t="s">
        <v>18</v>
      </c>
      <c r="I118" s="3"/>
      <c r="J118" s="8">
        <v>5</v>
      </c>
      <c r="K118" s="8"/>
      <c r="L118" s="8">
        <f t="shared" si="9"/>
        <v>0</v>
      </c>
      <c r="M118" s="8">
        <f t="shared" si="10"/>
        <v>0</v>
      </c>
      <c r="N118" s="8"/>
      <c r="O118" s="8">
        <f t="shared" si="11"/>
        <v>0</v>
      </c>
    </row>
    <row r="119" spans="1:16" s="6" customFormat="1" ht="45" x14ac:dyDescent="0.25">
      <c r="A119" s="3">
        <v>116</v>
      </c>
      <c r="B119" s="3"/>
      <c r="C119" s="3" t="s">
        <v>16</v>
      </c>
      <c r="D119" s="3" t="s">
        <v>133</v>
      </c>
      <c r="E119" s="3"/>
      <c r="F119" s="3"/>
      <c r="G119" s="3"/>
      <c r="H119" s="3" t="s">
        <v>18</v>
      </c>
      <c r="I119" s="3"/>
      <c r="J119" s="8">
        <v>8</v>
      </c>
      <c r="K119" s="8"/>
      <c r="L119" s="8">
        <f t="shared" si="9"/>
        <v>0</v>
      </c>
      <c r="M119" s="8">
        <f t="shared" si="10"/>
        <v>0</v>
      </c>
      <c r="N119" s="8"/>
      <c r="O119" s="8">
        <f t="shared" si="11"/>
        <v>0</v>
      </c>
    </row>
    <row r="120" spans="1:16" s="6" customFormat="1" ht="90" x14ac:dyDescent="0.25">
      <c r="A120" s="3">
        <v>117</v>
      </c>
      <c r="B120" s="3"/>
      <c r="C120" s="3" t="s">
        <v>16</v>
      </c>
      <c r="D120" s="3" t="s">
        <v>134</v>
      </c>
      <c r="E120" s="3"/>
      <c r="F120" s="3"/>
      <c r="G120" s="3"/>
      <c r="H120" s="3" t="s">
        <v>18</v>
      </c>
      <c r="I120" s="3"/>
      <c r="J120" s="8">
        <v>10</v>
      </c>
      <c r="K120" s="8"/>
      <c r="L120" s="8">
        <f t="shared" si="9"/>
        <v>0</v>
      </c>
      <c r="M120" s="8">
        <f t="shared" si="10"/>
        <v>0</v>
      </c>
      <c r="N120" s="8"/>
      <c r="O120" s="8">
        <f t="shared" si="11"/>
        <v>0</v>
      </c>
    </row>
    <row r="121" spans="1:16" s="6" customFormat="1" ht="75" x14ac:dyDescent="0.25">
      <c r="A121" s="3">
        <v>118</v>
      </c>
      <c r="B121" s="3"/>
      <c r="C121" s="3" t="s">
        <v>16</v>
      </c>
      <c r="D121" s="3" t="s">
        <v>135</v>
      </c>
      <c r="E121" s="3"/>
      <c r="F121" s="3"/>
      <c r="G121" s="3"/>
      <c r="H121" s="3" t="s">
        <v>18</v>
      </c>
      <c r="I121" s="3"/>
      <c r="J121" s="8">
        <v>10</v>
      </c>
      <c r="K121" s="8"/>
      <c r="L121" s="8">
        <f t="shared" si="9"/>
        <v>0</v>
      </c>
      <c r="M121" s="8">
        <f t="shared" si="10"/>
        <v>0</v>
      </c>
      <c r="N121" s="8"/>
      <c r="O121" s="8">
        <f t="shared" si="11"/>
        <v>0</v>
      </c>
    </row>
    <row r="122" spans="1:16" s="6" customFormat="1" ht="90" x14ac:dyDescent="0.25">
      <c r="A122" s="3">
        <v>119</v>
      </c>
      <c r="B122" s="3"/>
      <c r="C122" s="3" t="s">
        <v>16</v>
      </c>
      <c r="D122" s="3" t="s">
        <v>136</v>
      </c>
      <c r="E122" s="3"/>
      <c r="F122" s="3"/>
      <c r="G122" s="3"/>
      <c r="H122" s="3" t="s">
        <v>18</v>
      </c>
      <c r="I122" s="3"/>
      <c r="J122" s="8">
        <v>15</v>
      </c>
      <c r="K122" s="8"/>
      <c r="L122" s="8">
        <f t="shared" si="9"/>
        <v>0</v>
      </c>
      <c r="M122" s="8">
        <f t="shared" si="10"/>
        <v>0</v>
      </c>
      <c r="N122" s="8"/>
      <c r="O122" s="8">
        <f t="shared" si="11"/>
        <v>0</v>
      </c>
    </row>
    <row r="123" spans="1:16" s="6" customFormat="1" ht="60" x14ac:dyDescent="0.25">
      <c r="A123" s="3">
        <v>120</v>
      </c>
      <c r="B123" s="3"/>
      <c r="C123" s="3" t="s">
        <v>16</v>
      </c>
      <c r="D123" s="3" t="s">
        <v>137</v>
      </c>
      <c r="E123" s="3"/>
      <c r="F123" s="3"/>
      <c r="G123" s="3"/>
      <c r="H123" s="3" t="s">
        <v>18</v>
      </c>
      <c r="I123" s="3"/>
      <c r="J123" s="8">
        <v>15</v>
      </c>
      <c r="K123" s="8"/>
      <c r="L123" s="8">
        <f t="shared" si="9"/>
        <v>0</v>
      </c>
      <c r="M123" s="8">
        <f t="shared" si="10"/>
        <v>0</v>
      </c>
      <c r="N123" s="8"/>
      <c r="O123" s="8">
        <f t="shared" si="11"/>
        <v>0</v>
      </c>
    </row>
    <row r="124" spans="1:16" s="6" customFormat="1" ht="45" x14ac:dyDescent="0.25">
      <c r="A124" s="3">
        <v>121</v>
      </c>
      <c r="B124" s="3"/>
      <c r="C124" s="3" t="s">
        <v>16</v>
      </c>
      <c r="D124" s="3" t="s">
        <v>138</v>
      </c>
      <c r="E124" s="3"/>
      <c r="F124" s="3"/>
      <c r="G124" s="3"/>
      <c r="H124" s="3" t="s">
        <v>18</v>
      </c>
      <c r="I124" s="3"/>
      <c r="J124" s="8">
        <v>5</v>
      </c>
      <c r="K124" s="8"/>
      <c r="L124" s="8">
        <f t="shared" si="9"/>
        <v>0</v>
      </c>
      <c r="M124" s="8">
        <f t="shared" si="10"/>
        <v>0</v>
      </c>
      <c r="N124" s="8"/>
      <c r="O124" s="8">
        <f t="shared" si="11"/>
        <v>0</v>
      </c>
    </row>
    <row r="125" spans="1:16" x14ac:dyDescent="0.25">
      <c r="I125" t="s">
        <v>139</v>
      </c>
      <c r="J125" s="2"/>
      <c r="K125" s="2"/>
      <c r="L125" s="2"/>
      <c r="M125" s="2">
        <f>SUM(M4:M124)</f>
        <v>0</v>
      </c>
      <c r="N125" s="2"/>
      <c r="O125" s="2">
        <f>SUM(O4:O124)</f>
        <v>0</v>
      </c>
      <c r="P12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4"/>
  <sheetViews>
    <sheetView workbookViewId="0">
      <selection activeCell="A2" sqref="A2:XFD2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78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140</v>
      </c>
    </row>
    <row r="2" spans="1:15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s="6" customFormat="1" ht="285" x14ac:dyDescent="0.25">
      <c r="A4" s="3">
        <v>122</v>
      </c>
      <c r="B4" s="3"/>
      <c r="C4" s="3" t="s">
        <v>16</v>
      </c>
      <c r="D4" s="3" t="s">
        <v>141</v>
      </c>
      <c r="E4" s="3"/>
      <c r="F4" s="3"/>
      <c r="G4" s="3"/>
      <c r="H4" s="3" t="s">
        <v>18</v>
      </c>
      <c r="I4" s="3"/>
      <c r="J4" s="8">
        <v>10</v>
      </c>
      <c r="K4" s="8"/>
      <c r="L4" s="8">
        <f t="shared" ref="L4:L23" si="0">K4*((100+N4)/100)</f>
        <v>0</v>
      </c>
      <c r="M4" s="8">
        <f t="shared" ref="M4:M23" si="1">J4*K4</f>
        <v>0</v>
      </c>
      <c r="N4" s="8"/>
      <c r="O4" s="8">
        <f t="shared" ref="O4:O23" si="2">J4*L4</f>
        <v>0</v>
      </c>
    </row>
    <row r="5" spans="1:15" s="6" customFormat="1" ht="90" x14ac:dyDescent="0.25">
      <c r="A5" s="3">
        <v>123</v>
      </c>
      <c r="B5" s="3"/>
      <c r="C5" s="3" t="s">
        <v>16</v>
      </c>
      <c r="D5" s="3" t="s">
        <v>142</v>
      </c>
      <c r="E5" s="3"/>
      <c r="F5" s="3"/>
      <c r="G5" s="3"/>
      <c r="H5" s="3" t="s">
        <v>18</v>
      </c>
      <c r="I5" s="3"/>
      <c r="J5" s="8">
        <v>8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5" s="6" customFormat="1" x14ac:dyDescent="0.25">
      <c r="A6" s="3">
        <v>124</v>
      </c>
      <c r="B6" s="3"/>
      <c r="C6" s="3" t="s">
        <v>16</v>
      </c>
      <c r="D6" s="3" t="s">
        <v>143</v>
      </c>
      <c r="E6" s="3"/>
      <c r="F6" s="3"/>
      <c r="G6" s="3"/>
      <c r="H6" s="3" t="s">
        <v>18</v>
      </c>
      <c r="I6" s="3"/>
      <c r="J6" s="8">
        <v>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5" s="6" customFormat="1" x14ac:dyDescent="0.25">
      <c r="A7" s="3">
        <v>125</v>
      </c>
      <c r="B7" s="3"/>
      <c r="C7" s="3" t="s">
        <v>16</v>
      </c>
      <c r="D7" s="3" t="s">
        <v>144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5" s="6" customFormat="1" x14ac:dyDescent="0.25">
      <c r="A8" s="3">
        <v>126</v>
      </c>
      <c r="B8" s="3"/>
      <c r="C8" s="3" t="s">
        <v>16</v>
      </c>
      <c r="D8" s="3" t="s">
        <v>145</v>
      </c>
      <c r="E8" s="3"/>
      <c r="F8" s="3"/>
      <c r="G8" s="3"/>
      <c r="H8" s="3" t="s">
        <v>18</v>
      </c>
      <c r="I8" s="3"/>
      <c r="J8" s="8">
        <v>1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5" s="6" customFormat="1" ht="120" x14ac:dyDescent="0.25">
      <c r="A9" s="3">
        <v>127</v>
      </c>
      <c r="B9" s="3"/>
      <c r="C9" s="3" t="s">
        <v>16</v>
      </c>
      <c r="D9" s="3" t="s">
        <v>146</v>
      </c>
      <c r="E9" s="3"/>
      <c r="F9" s="3"/>
      <c r="G9" s="3"/>
      <c r="H9" s="3" t="s">
        <v>18</v>
      </c>
      <c r="I9" s="3"/>
      <c r="J9" s="8">
        <v>3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5" s="6" customFormat="1" ht="75" x14ac:dyDescent="0.25">
      <c r="A10" s="3">
        <v>128</v>
      </c>
      <c r="B10" s="3"/>
      <c r="C10" s="3" t="s">
        <v>16</v>
      </c>
      <c r="D10" s="3" t="s">
        <v>147</v>
      </c>
      <c r="E10" s="3"/>
      <c r="F10" s="3"/>
      <c r="G10" s="3"/>
      <c r="H10" s="3" t="s">
        <v>18</v>
      </c>
      <c r="I10" s="3"/>
      <c r="J10" s="8">
        <v>3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5" s="6" customFormat="1" ht="135" x14ac:dyDescent="0.25">
      <c r="A11" s="3">
        <v>129</v>
      </c>
      <c r="B11" s="3"/>
      <c r="C11" s="3" t="s">
        <v>16</v>
      </c>
      <c r="D11" s="3" t="s">
        <v>148</v>
      </c>
      <c r="E11" s="3"/>
      <c r="F11" s="3"/>
      <c r="G11" s="3"/>
      <c r="H11" s="3" t="s">
        <v>18</v>
      </c>
      <c r="I11" s="3"/>
      <c r="J11" s="8">
        <v>4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5" s="6" customFormat="1" ht="255" x14ac:dyDescent="0.25">
      <c r="A12" s="3">
        <v>130</v>
      </c>
      <c r="B12" s="3"/>
      <c r="C12" s="3" t="s">
        <v>16</v>
      </c>
      <c r="D12" s="3" t="s">
        <v>149</v>
      </c>
      <c r="E12" s="3"/>
      <c r="F12" s="3"/>
      <c r="G12" s="3"/>
      <c r="H12" s="3" t="s">
        <v>18</v>
      </c>
      <c r="I12" s="3"/>
      <c r="J12" s="8">
        <v>28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5" s="6" customFormat="1" ht="75" x14ac:dyDescent="0.25">
      <c r="A13" s="3">
        <v>131</v>
      </c>
      <c r="B13" s="3"/>
      <c r="C13" s="3" t="s">
        <v>16</v>
      </c>
      <c r="D13" s="3" t="s">
        <v>150</v>
      </c>
      <c r="E13" s="3"/>
      <c r="F13" s="3"/>
      <c r="G13" s="3"/>
      <c r="H13" s="3" t="s">
        <v>18</v>
      </c>
      <c r="I13" s="3"/>
      <c r="J13" s="8">
        <v>5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5" s="6" customFormat="1" x14ac:dyDescent="0.25">
      <c r="A14" s="3">
        <v>132</v>
      </c>
      <c r="B14" s="3"/>
      <c r="C14" s="3" t="s">
        <v>16</v>
      </c>
      <c r="D14" s="3" t="s">
        <v>151</v>
      </c>
      <c r="E14" s="3"/>
      <c r="F14" s="3"/>
      <c r="G14" s="3"/>
      <c r="H14" s="3" t="s">
        <v>18</v>
      </c>
      <c r="I14" s="3"/>
      <c r="J14" s="8">
        <v>10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5" s="6" customFormat="1" x14ac:dyDescent="0.25">
      <c r="A15" s="3">
        <v>133</v>
      </c>
      <c r="B15" s="3"/>
      <c r="C15" s="3" t="s">
        <v>16</v>
      </c>
      <c r="D15" s="3" t="s">
        <v>152</v>
      </c>
      <c r="E15" s="3"/>
      <c r="F15" s="3"/>
      <c r="G15" s="3"/>
      <c r="H15" s="3" t="s">
        <v>18</v>
      </c>
      <c r="I15" s="3"/>
      <c r="J15" s="8">
        <v>2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5" s="6" customFormat="1" ht="45" x14ac:dyDescent="0.25">
      <c r="A16" s="3">
        <v>134</v>
      </c>
      <c r="B16" s="3"/>
      <c r="C16" s="3" t="s">
        <v>16</v>
      </c>
      <c r="D16" s="3" t="s">
        <v>153</v>
      </c>
      <c r="E16" s="3"/>
      <c r="F16" s="3"/>
      <c r="G16" s="3"/>
      <c r="H16" s="3" t="s">
        <v>18</v>
      </c>
      <c r="I16" s="3"/>
      <c r="J16" s="8">
        <v>2</v>
      </c>
      <c r="K16" s="8"/>
      <c r="L16" s="8">
        <f t="shared" si="0"/>
        <v>0</v>
      </c>
      <c r="M16" s="8">
        <f t="shared" si="1"/>
        <v>0</v>
      </c>
      <c r="N16" s="8"/>
      <c r="O16" s="8">
        <f t="shared" si="2"/>
        <v>0</v>
      </c>
    </row>
    <row r="17" spans="1:16" s="6" customFormat="1" ht="75" x14ac:dyDescent="0.25">
      <c r="A17" s="3">
        <v>135</v>
      </c>
      <c r="B17" s="3"/>
      <c r="C17" s="3" t="s">
        <v>16</v>
      </c>
      <c r="D17" s="3" t="s">
        <v>154</v>
      </c>
      <c r="E17" s="3"/>
      <c r="F17" s="3"/>
      <c r="G17" s="3"/>
      <c r="H17" s="3" t="s">
        <v>18</v>
      </c>
      <c r="I17" s="3"/>
      <c r="J17" s="8">
        <v>4</v>
      </c>
      <c r="K17" s="8"/>
      <c r="L17" s="8">
        <f t="shared" si="0"/>
        <v>0</v>
      </c>
      <c r="M17" s="8">
        <f t="shared" si="1"/>
        <v>0</v>
      </c>
      <c r="N17" s="8"/>
      <c r="O17" s="8">
        <f t="shared" si="2"/>
        <v>0</v>
      </c>
    </row>
    <row r="18" spans="1:16" s="6" customFormat="1" ht="105" x14ac:dyDescent="0.25">
      <c r="A18" s="3">
        <v>136</v>
      </c>
      <c r="B18" s="3"/>
      <c r="C18" s="3" t="s">
        <v>16</v>
      </c>
      <c r="D18" s="3" t="s">
        <v>155</v>
      </c>
      <c r="E18" s="3"/>
      <c r="F18" s="3"/>
      <c r="G18" s="3"/>
      <c r="H18" s="3" t="s">
        <v>18</v>
      </c>
      <c r="I18" s="3"/>
      <c r="J18" s="8">
        <v>3</v>
      </c>
      <c r="K18" s="8"/>
      <c r="L18" s="8">
        <f t="shared" si="0"/>
        <v>0</v>
      </c>
      <c r="M18" s="8">
        <f t="shared" si="1"/>
        <v>0</v>
      </c>
      <c r="N18" s="8"/>
      <c r="O18" s="8">
        <f t="shared" si="2"/>
        <v>0</v>
      </c>
    </row>
    <row r="19" spans="1:16" s="6" customFormat="1" ht="45" x14ac:dyDescent="0.25">
      <c r="A19" s="3">
        <v>137</v>
      </c>
      <c r="B19" s="3"/>
      <c r="C19" s="3" t="s">
        <v>16</v>
      </c>
      <c r="D19" s="3" t="s">
        <v>156</v>
      </c>
      <c r="E19" s="3"/>
      <c r="F19" s="3"/>
      <c r="G19" s="3"/>
      <c r="H19" s="3" t="s">
        <v>18</v>
      </c>
      <c r="I19" s="3"/>
      <c r="J19" s="8">
        <v>1</v>
      </c>
      <c r="K19" s="8"/>
      <c r="L19" s="8">
        <f t="shared" si="0"/>
        <v>0</v>
      </c>
      <c r="M19" s="8">
        <f t="shared" si="1"/>
        <v>0</v>
      </c>
      <c r="N19" s="8"/>
      <c r="O19" s="8">
        <f t="shared" si="2"/>
        <v>0</v>
      </c>
    </row>
    <row r="20" spans="1:16" s="6" customFormat="1" ht="60" x14ac:dyDescent="0.25">
      <c r="A20" s="3">
        <v>138</v>
      </c>
      <c r="B20" s="3"/>
      <c r="C20" s="3" t="s">
        <v>16</v>
      </c>
      <c r="D20" s="3" t="s">
        <v>157</v>
      </c>
      <c r="E20" s="3"/>
      <c r="F20" s="3"/>
      <c r="G20" s="3"/>
      <c r="H20" s="3" t="s">
        <v>18</v>
      </c>
      <c r="I20" s="3"/>
      <c r="J20" s="8">
        <v>1</v>
      </c>
      <c r="K20" s="8"/>
      <c r="L20" s="8">
        <f t="shared" si="0"/>
        <v>0</v>
      </c>
      <c r="M20" s="8">
        <f t="shared" si="1"/>
        <v>0</v>
      </c>
      <c r="N20" s="8"/>
      <c r="O20" s="8">
        <f t="shared" si="2"/>
        <v>0</v>
      </c>
    </row>
    <row r="21" spans="1:16" s="6" customFormat="1" ht="45" x14ac:dyDescent="0.25">
      <c r="A21" s="3">
        <v>139</v>
      </c>
      <c r="B21" s="3"/>
      <c r="C21" s="3" t="s">
        <v>16</v>
      </c>
      <c r="D21" s="3" t="s">
        <v>158</v>
      </c>
      <c r="E21" s="3"/>
      <c r="F21" s="3"/>
      <c r="G21" s="3"/>
      <c r="H21" s="3" t="s">
        <v>18</v>
      </c>
      <c r="I21" s="3"/>
      <c r="J21" s="8">
        <v>2</v>
      </c>
      <c r="K21" s="8"/>
      <c r="L21" s="8">
        <f t="shared" si="0"/>
        <v>0</v>
      </c>
      <c r="M21" s="8">
        <f t="shared" si="1"/>
        <v>0</v>
      </c>
      <c r="N21" s="8"/>
      <c r="O21" s="8">
        <f t="shared" si="2"/>
        <v>0</v>
      </c>
    </row>
    <row r="22" spans="1:16" s="6" customFormat="1" ht="30" x14ac:dyDescent="0.25">
      <c r="A22" s="3">
        <v>140</v>
      </c>
      <c r="B22" s="3"/>
      <c r="C22" s="3" t="s">
        <v>16</v>
      </c>
      <c r="D22" s="3" t="s">
        <v>159</v>
      </c>
      <c r="E22" s="3"/>
      <c r="F22" s="3"/>
      <c r="G22" s="3"/>
      <c r="H22" s="3" t="s">
        <v>18</v>
      </c>
      <c r="I22" s="3"/>
      <c r="J22" s="8">
        <v>1</v>
      </c>
      <c r="K22" s="8"/>
      <c r="L22" s="8">
        <f t="shared" si="0"/>
        <v>0</v>
      </c>
      <c r="M22" s="8">
        <f t="shared" si="1"/>
        <v>0</v>
      </c>
      <c r="N22" s="8"/>
      <c r="O22" s="8">
        <f t="shared" si="2"/>
        <v>0</v>
      </c>
    </row>
    <row r="23" spans="1:16" s="6" customFormat="1" ht="90" x14ac:dyDescent="0.25">
      <c r="A23" s="3">
        <v>141</v>
      </c>
      <c r="B23" s="3"/>
      <c r="C23" s="3" t="s">
        <v>16</v>
      </c>
      <c r="D23" s="3" t="s">
        <v>160</v>
      </c>
      <c r="E23" s="3"/>
      <c r="F23" s="3"/>
      <c r="G23" s="3"/>
      <c r="H23" s="3" t="s">
        <v>18</v>
      </c>
      <c r="I23" s="3"/>
      <c r="J23" s="8">
        <v>1</v>
      </c>
      <c r="K23" s="8"/>
      <c r="L23" s="8">
        <f t="shared" si="0"/>
        <v>0</v>
      </c>
      <c r="M23" s="8">
        <f t="shared" si="1"/>
        <v>0</v>
      </c>
      <c r="N23" s="8"/>
      <c r="O23" s="8">
        <f t="shared" si="2"/>
        <v>0</v>
      </c>
    </row>
    <row r="24" spans="1:16" x14ac:dyDescent="0.25">
      <c r="I24" t="s">
        <v>139</v>
      </c>
      <c r="J24" s="2"/>
      <c r="K24" s="2"/>
      <c r="L24" s="2"/>
      <c r="M24" s="2">
        <f>SUM(M4:M23)</f>
        <v>0</v>
      </c>
      <c r="N24" s="2"/>
      <c r="O24" s="2">
        <f>SUM(O4:O23)</f>
        <v>0</v>
      </c>
      <c r="P24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"/>
  <sheetViews>
    <sheetView workbookViewId="0">
      <selection activeCell="A2" sqref="A2:XF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78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105" x14ac:dyDescent="0.25">
      <c r="A4" s="3">
        <v>142</v>
      </c>
      <c r="B4" s="3"/>
      <c r="C4" s="3" t="s">
        <v>16</v>
      </c>
      <c r="D4" s="3" t="s">
        <v>162</v>
      </c>
      <c r="E4" s="3"/>
      <c r="F4" s="3"/>
      <c r="G4" s="3"/>
      <c r="H4" s="3" t="s">
        <v>18</v>
      </c>
      <c r="I4" s="3"/>
      <c r="J4" s="8">
        <v>10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ht="105" x14ac:dyDescent="0.25">
      <c r="A5" s="3">
        <v>143</v>
      </c>
      <c r="B5" s="3"/>
      <c r="C5" s="3" t="s">
        <v>16</v>
      </c>
      <c r="D5" s="3" t="s">
        <v>163</v>
      </c>
      <c r="E5" s="3"/>
      <c r="F5" s="3"/>
      <c r="G5" s="3"/>
      <c r="H5" s="3" t="s">
        <v>18</v>
      </c>
      <c r="I5" s="3"/>
      <c r="J5" s="8">
        <v>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x14ac:dyDescent="0.25">
      <c r="I6" t="s">
        <v>139</v>
      </c>
      <c r="J6" s="2"/>
      <c r="K6" s="2"/>
      <c r="L6" s="2"/>
      <c r="M6" s="2">
        <f>SUM(M4:M5)</f>
        <v>0</v>
      </c>
      <c r="N6" s="2"/>
      <c r="O6" s="2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tabSelected="1" workbookViewId="0">
      <selection activeCell="A2" sqref="A2:XF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78.710937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164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10" x14ac:dyDescent="0.25">
      <c r="A4" s="3">
        <v>144</v>
      </c>
      <c r="B4" s="3"/>
      <c r="C4" s="3" t="s">
        <v>16</v>
      </c>
      <c r="D4" s="3" t="s">
        <v>165</v>
      </c>
      <c r="E4" s="3"/>
      <c r="F4" s="3"/>
      <c r="G4" s="3"/>
      <c r="H4" s="3" t="s">
        <v>18</v>
      </c>
      <c r="I4" s="3"/>
      <c r="J4" s="8">
        <v>60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139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pakiet 1</vt:lpstr>
      <vt:lpstr>pakiet 2</vt:lpstr>
      <vt:lpstr>pakiet 3</vt:lpstr>
      <vt:lpstr>pakiet 4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2023-05-22T08:00:46Z</dcterms:created>
  <dcterms:modified xsi:type="dcterms:W3CDTF">2023-05-22T07:53:53Z</dcterms:modified>
  <cp:category/>
</cp:coreProperties>
</file>