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3\USTAWA\66 PN 23 PRODUKTY LECZNICZE 3\(2)Dokumentacja postepowania opublikowana w portalu w dniu wszczęcia\"/>
    </mc:Choice>
  </mc:AlternateContent>
  <xr:revisionPtr revIDLastSave="0" documentId="13_ncr:1_{DB03A14F-45CF-47E2-8950-9AC17ADBA3A3}" xr6:coauthVersionLast="47" xr6:coauthVersionMax="47" xr10:uidLastSave="{00000000-0000-0000-0000-000000000000}"/>
  <bookViews>
    <workbookView xWindow="-120" yWindow="-120" windowWidth="29040" windowHeight="15840" firstSheet="30" activeTab="34" xr2:uid="{00000000-000D-0000-FFFF-FFFF00000000}"/>
  </bookViews>
  <sheets>
    <sheet name="P10-Leki różne 2" sheetId="1" r:id="rId1"/>
    <sheet name="P11-Antybiotyki" sheetId="2" r:id="rId2"/>
    <sheet name="P12-Leki różne 3" sheetId="3" r:id="rId3"/>
    <sheet name="P13-Rivaroxaban" sheetId="4" r:id="rId4"/>
    <sheet name="P14-Leki różne 4" sheetId="5" r:id="rId5"/>
    <sheet name="P15-Koncentraty dializacyjne" sheetId="6" r:id="rId6"/>
    <sheet name="P16-Cefuroksym" sheetId="7" r:id="rId7"/>
    <sheet name="P17-Novoseven" sheetId="8" r:id="rId8"/>
    <sheet name="P18-Gadobutrol" sheetId="9" r:id="rId9"/>
    <sheet name="P19-Jopromid" sheetId="10" r:id="rId10"/>
    <sheet name="P1-Abemacyklib" sheetId="11" r:id="rId11"/>
    <sheet name="P20-Leki różne 5" sheetId="12" r:id="rId12"/>
    <sheet name="P21-Sugammadeks" sheetId="13" r:id="rId13"/>
    <sheet name="P22-Somatostatyna" sheetId="14" r:id="rId14"/>
    <sheet name="P23-Beklometazon + Formoterol" sheetId="15" r:id="rId15"/>
    <sheet name="P24-Saccharomyces boulardii" sheetId="16" r:id="rId16"/>
    <sheet name="P25-Dalteparyna" sheetId="17" r:id="rId17"/>
    <sheet name="P26-Środki cieniujące" sheetId="18" r:id="rId18"/>
    <sheet name="P27-Izomaltozyd żelaza" sheetId="19" r:id="rId19"/>
    <sheet name="P28-Heparinum" sheetId="20" r:id="rId20"/>
    <sheet name="P29-Insuliny I" sheetId="21" r:id="rId21"/>
    <sheet name="P2-Peryndopryl" sheetId="22" r:id="rId22"/>
    <sheet name="P30-Insuliny II" sheetId="23" r:id="rId23"/>
    <sheet name="P31-Insuliny III" sheetId="24" r:id="rId24"/>
    <sheet name="P32-Dobutamina" sheetId="25" r:id="rId25"/>
    <sheet name="P33-Diety EN i ONS" sheetId="26" r:id="rId26"/>
    <sheet name="P34-Leki narkotyczne" sheetId="27" r:id="rId27"/>
    <sheet name="P35-Flumazenil" sheetId="28" r:id="rId28"/>
    <sheet name="P3-Indapamid + peryndopryl" sheetId="29" r:id="rId29"/>
    <sheet name="P4-Midazolam roztwór do stosow" sheetId="30" r:id="rId30"/>
    <sheet name="P5-Preparat do wypełnienia cew" sheetId="31" r:id="rId31"/>
    <sheet name="P6-Ampułki" sheetId="32" r:id="rId32"/>
    <sheet name="P7-Immunoglobulina ludzka norm" sheetId="33" r:id="rId33"/>
    <sheet name="P8-Dietetyczny środek spożywcz" sheetId="34" r:id="rId34"/>
    <sheet name="P9-Leki różne 1" sheetId="35" r:id="rId35"/>
    <sheet name="Kryteria oceny" sheetId="36" r:id="rId36"/>
  </sheets>
  <calcPr calcId="181029"/>
</workbook>
</file>

<file path=xl/calcChain.xml><?xml version="1.0" encoding="utf-8"?>
<calcChain xmlns="http://schemas.openxmlformats.org/spreadsheetml/2006/main">
  <c r="O22" i="35" l="1"/>
  <c r="M22" i="35"/>
  <c r="O21" i="35"/>
  <c r="M21" i="35"/>
  <c r="L21" i="35"/>
  <c r="O20" i="35"/>
  <c r="M20" i="35"/>
  <c r="L20" i="35"/>
  <c r="O19" i="35"/>
  <c r="M19" i="35"/>
  <c r="L19" i="35"/>
  <c r="O18" i="35"/>
  <c r="M18" i="35"/>
  <c r="L18" i="35"/>
  <c r="O17" i="35"/>
  <c r="M17" i="35"/>
  <c r="L17" i="35"/>
  <c r="O16" i="35"/>
  <c r="M16" i="35"/>
  <c r="L16" i="35"/>
  <c r="O15" i="35"/>
  <c r="M15" i="35"/>
  <c r="L15" i="35"/>
  <c r="O14" i="35"/>
  <c r="M14" i="35"/>
  <c r="L14" i="35"/>
  <c r="O13" i="35"/>
  <c r="M13" i="35"/>
  <c r="L13" i="35"/>
  <c r="O12" i="35"/>
  <c r="M12" i="35"/>
  <c r="L12" i="35"/>
  <c r="O11" i="35"/>
  <c r="M11" i="35"/>
  <c r="L11" i="35"/>
  <c r="O10" i="35"/>
  <c r="M10" i="35"/>
  <c r="L10" i="35"/>
  <c r="O9" i="35"/>
  <c r="M9" i="35"/>
  <c r="L9" i="35"/>
  <c r="O8" i="35"/>
  <c r="M8" i="35"/>
  <c r="L8" i="35"/>
  <c r="O7" i="35"/>
  <c r="M7" i="35"/>
  <c r="L7" i="35"/>
  <c r="O6" i="35"/>
  <c r="M6" i="35"/>
  <c r="L6" i="35"/>
  <c r="O5" i="35"/>
  <c r="M5" i="35"/>
  <c r="L5" i="35"/>
  <c r="O4" i="35"/>
  <c r="M4" i="35"/>
  <c r="L4" i="35"/>
  <c r="O5" i="34"/>
  <c r="M5" i="34"/>
  <c r="O4" i="34"/>
  <c r="M4" i="34"/>
  <c r="L4" i="34"/>
  <c r="O5" i="33"/>
  <c r="M5" i="33"/>
  <c r="O4" i="33"/>
  <c r="M4" i="33"/>
  <c r="L4" i="33"/>
  <c r="O29" i="32"/>
  <c r="M29" i="32"/>
  <c r="O28" i="32"/>
  <c r="M28" i="32"/>
  <c r="L28" i="32"/>
  <c r="O27" i="32"/>
  <c r="M27" i="32"/>
  <c r="L27" i="32"/>
  <c r="O26" i="32"/>
  <c r="M26" i="32"/>
  <c r="L26" i="32"/>
  <c r="O25" i="32"/>
  <c r="M25" i="32"/>
  <c r="L25" i="32"/>
  <c r="O24" i="32"/>
  <c r="M24" i="32"/>
  <c r="L24" i="32"/>
  <c r="O23" i="32"/>
  <c r="M23" i="32"/>
  <c r="L23" i="32"/>
  <c r="O22" i="32"/>
  <c r="M22" i="32"/>
  <c r="L22" i="32"/>
  <c r="O21" i="32"/>
  <c r="M21" i="32"/>
  <c r="L21" i="32"/>
  <c r="O20" i="32"/>
  <c r="M20" i="32"/>
  <c r="L20" i="32"/>
  <c r="O19" i="32"/>
  <c r="M19" i="32"/>
  <c r="L19" i="32"/>
  <c r="O18" i="32"/>
  <c r="M18" i="32"/>
  <c r="L18" i="32"/>
  <c r="O17" i="32"/>
  <c r="M17" i="32"/>
  <c r="L17" i="32"/>
  <c r="O16" i="32"/>
  <c r="M16" i="32"/>
  <c r="L16" i="32"/>
  <c r="O15" i="32"/>
  <c r="M15" i="32"/>
  <c r="L15" i="32"/>
  <c r="O14" i="32"/>
  <c r="M14" i="32"/>
  <c r="L14" i="32"/>
  <c r="O13" i="32"/>
  <c r="M13" i="32"/>
  <c r="L13" i="32"/>
  <c r="O12" i="32"/>
  <c r="M12" i="32"/>
  <c r="L12" i="32"/>
  <c r="O11" i="32"/>
  <c r="M11" i="32"/>
  <c r="L11" i="32"/>
  <c r="O10" i="32"/>
  <c r="M10" i="32"/>
  <c r="L10" i="32"/>
  <c r="O9" i="32"/>
  <c r="M9" i="32"/>
  <c r="L9" i="32"/>
  <c r="O8" i="32"/>
  <c r="M8" i="32"/>
  <c r="L8" i="32"/>
  <c r="O7" i="32"/>
  <c r="M7" i="32"/>
  <c r="L7" i="32"/>
  <c r="O6" i="32"/>
  <c r="M6" i="32"/>
  <c r="L6" i="32"/>
  <c r="O5" i="32"/>
  <c r="M5" i="32"/>
  <c r="L5" i="32"/>
  <c r="O4" i="32"/>
  <c r="M4" i="32"/>
  <c r="L4" i="32"/>
  <c r="O5" i="31"/>
  <c r="M5" i="31"/>
  <c r="O4" i="31"/>
  <c r="M4" i="31"/>
  <c r="L4" i="31"/>
  <c r="O6" i="30"/>
  <c r="M6" i="30"/>
  <c r="O5" i="30"/>
  <c r="M5" i="30"/>
  <c r="L5" i="30"/>
  <c r="O4" i="30"/>
  <c r="M4" i="30"/>
  <c r="L4" i="30"/>
  <c r="O5" i="29"/>
  <c r="M5" i="29"/>
  <c r="O4" i="29"/>
  <c r="M4" i="29"/>
  <c r="L4" i="29"/>
  <c r="O5" i="28"/>
  <c r="M5" i="28"/>
  <c r="O4" i="28"/>
  <c r="M4" i="28"/>
  <c r="L4" i="28"/>
  <c r="O13" i="27"/>
  <c r="M13" i="27"/>
  <c r="O12" i="27"/>
  <c r="M12" i="27"/>
  <c r="L12" i="27"/>
  <c r="O11" i="27"/>
  <c r="M11" i="27"/>
  <c r="L11" i="27"/>
  <c r="O10" i="27"/>
  <c r="M10" i="27"/>
  <c r="L10" i="27"/>
  <c r="O9" i="27"/>
  <c r="M9" i="27"/>
  <c r="L9" i="27"/>
  <c r="O8" i="27"/>
  <c r="M8" i="27"/>
  <c r="L8" i="27"/>
  <c r="O7" i="27"/>
  <c r="M7" i="27"/>
  <c r="L7" i="27"/>
  <c r="O6" i="27"/>
  <c r="M6" i="27"/>
  <c r="L6" i="27"/>
  <c r="O5" i="27"/>
  <c r="M5" i="27"/>
  <c r="L5" i="27"/>
  <c r="O4" i="27"/>
  <c r="M4" i="27"/>
  <c r="L4" i="27"/>
  <c r="O16" i="26"/>
  <c r="M16" i="26"/>
  <c r="O15" i="26"/>
  <c r="M15" i="26"/>
  <c r="L15" i="26"/>
  <c r="O14" i="26"/>
  <c r="M14" i="26"/>
  <c r="L14" i="26"/>
  <c r="O13" i="26"/>
  <c r="M13" i="26"/>
  <c r="L13" i="26"/>
  <c r="O12" i="26"/>
  <c r="M12" i="26"/>
  <c r="L12" i="26"/>
  <c r="O11" i="26"/>
  <c r="M11" i="26"/>
  <c r="L11" i="26"/>
  <c r="O10" i="26"/>
  <c r="M10" i="26"/>
  <c r="L10" i="26"/>
  <c r="O9" i="26"/>
  <c r="M9" i="26"/>
  <c r="L9" i="26"/>
  <c r="O8" i="26"/>
  <c r="M8" i="26"/>
  <c r="L8" i="26"/>
  <c r="O7" i="26"/>
  <c r="M7" i="26"/>
  <c r="L7" i="26"/>
  <c r="O6" i="26"/>
  <c r="M6" i="26"/>
  <c r="L6" i="26"/>
  <c r="O5" i="26"/>
  <c r="M5" i="26"/>
  <c r="L5" i="26"/>
  <c r="O4" i="26"/>
  <c r="M4" i="26"/>
  <c r="L4" i="26"/>
  <c r="O5" i="25"/>
  <c r="M5" i="25"/>
  <c r="O4" i="25"/>
  <c r="M4" i="25"/>
  <c r="L4" i="25"/>
  <c r="O6" i="24"/>
  <c r="M6" i="24"/>
  <c r="O5" i="24"/>
  <c r="M5" i="24"/>
  <c r="L5" i="24"/>
  <c r="O4" i="24"/>
  <c r="M4" i="24"/>
  <c r="L4" i="24"/>
  <c r="O7" i="23"/>
  <c r="M7" i="23"/>
  <c r="O6" i="23"/>
  <c r="M6" i="23"/>
  <c r="L6" i="23"/>
  <c r="O5" i="23"/>
  <c r="M5" i="23"/>
  <c r="L5" i="23"/>
  <c r="O4" i="23"/>
  <c r="M4" i="23"/>
  <c r="L4" i="23"/>
  <c r="O5" i="22"/>
  <c r="M5" i="22"/>
  <c r="O4" i="22"/>
  <c r="M4" i="22"/>
  <c r="L4" i="22"/>
  <c r="O10" i="21"/>
  <c r="M10" i="21"/>
  <c r="O9" i="21"/>
  <c r="M9" i="21"/>
  <c r="L9" i="21"/>
  <c r="O8" i="21"/>
  <c r="M8" i="21"/>
  <c r="L8" i="21"/>
  <c r="O7" i="21"/>
  <c r="M7" i="21"/>
  <c r="L7" i="21"/>
  <c r="O6" i="21"/>
  <c r="M6" i="21"/>
  <c r="L6" i="21"/>
  <c r="O5" i="21"/>
  <c r="M5" i="21"/>
  <c r="L5" i="21"/>
  <c r="O4" i="21"/>
  <c r="M4" i="21"/>
  <c r="L4" i="21"/>
  <c r="O5" i="20"/>
  <c r="M5" i="20"/>
  <c r="O4" i="20"/>
  <c r="M4" i="20"/>
  <c r="L4" i="20"/>
  <c r="O7" i="19"/>
  <c r="M7" i="19"/>
  <c r="O6" i="19"/>
  <c r="M6" i="19"/>
  <c r="L6" i="19"/>
  <c r="O5" i="19"/>
  <c r="M5" i="19"/>
  <c r="L5" i="19"/>
  <c r="O4" i="19"/>
  <c r="M4" i="19"/>
  <c r="L4" i="19"/>
  <c r="O11" i="18"/>
  <c r="M11" i="18"/>
  <c r="O10" i="18"/>
  <c r="M10" i="18"/>
  <c r="L10" i="18"/>
  <c r="O9" i="18"/>
  <c r="M9" i="18"/>
  <c r="L9" i="18"/>
  <c r="O8" i="18"/>
  <c r="M8" i="18"/>
  <c r="L8" i="18"/>
  <c r="O7" i="18"/>
  <c r="M7" i="18"/>
  <c r="L7" i="18"/>
  <c r="O6" i="18"/>
  <c r="M6" i="18"/>
  <c r="L6" i="18"/>
  <c r="O5" i="18"/>
  <c r="M5" i="18"/>
  <c r="L5" i="18"/>
  <c r="O4" i="18"/>
  <c r="M4" i="18"/>
  <c r="L4" i="18"/>
  <c r="O5" i="17"/>
  <c r="M5" i="17"/>
  <c r="O4" i="17"/>
  <c r="M4" i="17"/>
  <c r="L4" i="17"/>
  <c r="O5" i="16"/>
  <c r="M5" i="16"/>
  <c r="O4" i="16"/>
  <c r="M4" i="16"/>
  <c r="L4" i="16"/>
  <c r="O6" i="15"/>
  <c r="M6" i="15"/>
  <c r="O5" i="15"/>
  <c r="M5" i="15"/>
  <c r="L5" i="15"/>
  <c r="O4" i="15"/>
  <c r="M4" i="15"/>
  <c r="L4" i="15"/>
  <c r="O5" i="14"/>
  <c r="M5" i="14"/>
  <c r="O4" i="14"/>
  <c r="M4" i="14"/>
  <c r="L4" i="14"/>
  <c r="O5" i="13"/>
  <c r="M5" i="13"/>
  <c r="O4" i="13"/>
  <c r="M4" i="13"/>
  <c r="L4" i="13"/>
  <c r="O28" i="12"/>
  <c r="M28" i="12"/>
  <c r="O27" i="12"/>
  <c r="M27" i="12"/>
  <c r="L27" i="12"/>
  <c r="O26" i="12"/>
  <c r="M26" i="12"/>
  <c r="L26" i="12"/>
  <c r="O25" i="12"/>
  <c r="M25" i="12"/>
  <c r="L25" i="12"/>
  <c r="O24" i="12"/>
  <c r="M24" i="12"/>
  <c r="L24" i="12"/>
  <c r="O23" i="12"/>
  <c r="M23" i="12"/>
  <c r="L23" i="12"/>
  <c r="O22" i="12"/>
  <c r="M22" i="12"/>
  <c r="L22" i="12"/>
  <c r="O21" i="12"/>
  <c r="M21" i="12"/>
  <c r="L21" i="12"/>
  <c r="O20" i="12"/>
  <c r="M20" i="12"/>
  <c r="L20" i="12"/>
  <c r="O19" i="12"/>
  <c r="M19" i="12"/>
  <c r="L19" i="12"/>
  <c r="O18" i="12"/>
  <c r="M18" i="12"/>
  <c r="L18" i="12"/>
  <c r="O17" i="12"/>
  <c r="M17" i="12"/>
  <c r="L17" i="12"/>
  <c r="O16" i="12"/>
  <c r="M16" i="12"/>
  <c r="L16" i="12"/>
  <c r="O15" i="12"/>
  <c r="M15" i="12"/>
  <c r="L15" i="12"/>
  <c r="O14" i="12"/>
  <c r="M14" i="12"/>
  <c r="L14" i="12"/>
  <c r="O13" i="12"/>
  <c r="M13" i="12"/>
  <c r="L13" i="12"/>
  <c r="O12" i="12"/>
  <c r="M12" i="12"/>
  <c r="L12" i="12"/>
  <c r="O11" i="12"/>
  <c r="M11" i="12"/>
  <c r="L11" i="12"/>
  <c r="O10" i="12"/>
  <c r="M10" i="12"/>
  <c r="L10" i="12"/>
  <c r="O9" i="12"/>
  <c r="M9" i="12"/>
  <c r="L9" i="12"/>
  <c r="O8" i="12"/>
  <c r="M8" i="12"/>
  <c r="L8" i="12"/>
  <c r="O7" i="12"/>
  <c r="M7" i="12"/>
  <c r="L7" i="12"/>
  <c r="O6" i="12"/>
  <c r="M6" i="12"/>
  <c r="L6" i="12"/>
  <c r="O5" i="12"/>
  <c r="M5" i="12"/>
  <c r="L5" i="12"/>
  <c r="O4" i="12"/>
  <c r="M4" i="12"/>
  <c r="L4" i="12"/>
  <c r="O7" i="11"/>
  <c r="M7" i="11"/>
  <c r="O6" i="11"/>
  <c r="M6" i="11"/>
  <c r="L6" i="11"/>
  <c r="O5" i="11"/>
  <c r="M5" i="11"/>
  <c r="L5" i="11"/>
  <c r="O4" i="11"/>
  <c r="M4" i="11"/>
  <c r="L4" i="11"/>
  <c r="O5" i="10"/>
  <c r="M5" i="10"/>
  <c r="O4" i="10"/>
  <c r="M4" i="10"/>
  <c r="L4" i="10"/>
  <c r="O6" i="9"/>
  <c r="M6" i="9"/>
  <c r="O5" i="9"/>
  <c r="M5" i="9"/>
  <c r="L5" i="9"/>
  <c r="O4" i="9"/>
  <c r="M4" i="9"/>
  <c r="L4" i="9"/>
  <c r="O5" i="8"/>
  <c r="M5" i="8"/>
  <c r="O4" i="8"/>
  <c r="M4" i="8"/>
  <c r="L4" i="8"/>
  <c r="O5" i="7"/>
  <c r="M5" i="7"/>
  <c r="O4" i="7"/>
  <c r="M4" i="7"/>
  <c r="L4" i="7"/>
  <c r="O5" i="6"/>
  <c r="M5" i="6"/>
  <c r="O4" i="6"/>
  <c r="M4" i="6"/>
  <c r="L4" i="6"/>
  <c r="O65" i="5"/>
  <c r="M65" i="5"/>
  <c r="O64" i="5"/>
  <c r="M64" i="5"/>
  <c r="L64" i="5"/>
  <c r="O63" i="5"/>
  <c r="M63" i="5"/>
  <c r="L63" i="5"/>
  <c r="O62" i="5"/>
  <c r="M62" i="5"/>
  <c r="L62" i="5"/>
  <c r="O61" i="5"/>
  <c r="M61" i="5"/>
  <c r="L61" i="5"/>
  <c r="O60" i="5"/>
  <c r="M60" i="5"/>
  <c r="L60" i="5"/>
  <c r="O59" i="5"/>
  <c r="M59" i="5"/>
  <c r="L59" i="5"/>
  <c r="O58" i="5"/>
  <c r="M58" i="5"/>
  <c r="L58" i="5"/>
  <c r="O57" i="5"/>
  <c r="M57" i="5"/>
  <c r="L57" i="5"/>
  <c r="O56" i="5"/>
  <c r="M56" i="5"/>
  <c r="L56" i="5"/>
  <c r="O55" i="5"/>
  <c r="M55" i="5"/>
  <c r="L55" i="5"/>
  <c r="O54" i="5"/>
  <c r="M54" i="5"/>
  <c r="L54" i="5"/>
  <c r="O53" i="5"/>
  <c r="M53" i="5"/>
  <c r="L53" i="5"/>
  <c r="O52" i="5"/>
  <c r="M52" i="5"/>
  <c r="L52" i="5"/>
  <c r="O51" i="5"/>
  <c r="M51" i="5"/>
  <c r="L51" i="5"/>
  <c r="O50" i="5"/>
  <c r="M50" i="5"/>
  <c r="L50" i="5"/>
  <c r="O49" i="5"/>
  <c r="M49" i="5"/>
  <c r="L49" i="5"/>
  <c r="O48" i="5"/>
  <c r="M48" i="5"/>
  <c r="L48" i="5"/>
  <c r="O47" i="5"/>
  <c r="M47" i="5"/>
  <c r="L47" i="5"/>
  <c r="O46" i="5"/>
  <c r="M46" i="5"/>
  <c r="L46" i="5"/>
  <c r="O45" i="5"/>
  <c r="M45" i="5"/>
  <c r="L45" i="5"/>
  <c r="O44" i="5"/>
  <c r="M44" i="5"/>
  <c r="L44" i="5"/>
  <c r="O43" i="5"/>
  <c r="M43" i="5"/>
  <c r="L43" i="5"/>
  <c r="O42" i="5"/>
  <c r="M42" i="5"/>
  <c r="L42" i="5"/>
  <c r="O41" i="5"/>
  <c r="M41" i="5"/>
  <c r="L41" i="5"/>
  <c r="O40" i="5"/>
  <c r="M40" i="5"/>
  <c r="L40" i="5"/>
  <c r="O39" i="5"/>
  <c r="M39" i="5"/>
  <c r="L39" i="5"/>
  <c r="O38" i="5"/>
  <c r="M38" i="5"/>
  <c r="L38" i="5"/>
  <c r="O37" i="5"/>
  <c r="M37" i="5"/>
  <c r="L37" i="5"/>
  <c r="O36" i="5"/>
  <c r="M36" i="5"/>
  <c r="L36" i="5"/>
  <c r="O35" i="5"/>
  <c r="M35" i="5"/>
  <c r="L35" i="5"/>
  <c r="O34" i="5"/>
  <c r="M34" i="5"/>
  <c r="L34" i="5"/>
  <c r="O33" i="5"/>
  <c r="M33" i="5"/>
  <c r="L33" i="5"/>
  <c r="O32" i="5"/>
  <c r="M32" i="5"/>
  <c r="L32" i="5"/>
  <c r="O31" i="5"/>
  <c r="M31" i="5"/>
  <c r="L31" i="5"/>
  <c r="O30" i="5"/>
  <c r="M30" i="5"/>
  <c r="L30" i="5"/>
  <c r="O29" i="5"/>
  <c r="M29" i="5"/>
  <c r="L29" i="5"/>
  <c r="O28" i="5"/>
  <c r="M28" i="5"/>
  <c r="L28" i="5"/>
  <c r="O27" i="5"/>
  <c r="M27" i="5"/>
  <c r="L27" i="5"/>
  <c r="O26" i="5"/>
  <c r="M26" i="5"/>
  <c r="L26" i="5"/>
  <c r="O25" i="5"/>
  <c r="M25" i="5"/>
  <c r="L25" i="5"/>
  <c r="O24" i="5"/>
  <c r="M24" i="5"/>
  <c r="L24" i="5"/>
  <c r="O23" i="5"/>
  <c r="M23" i="5"/>
  <c r="L23" i="5"/>
  <c r="O22" i="5"/>
  <c r="M22" i="5"/>
  <c r="L22" i="5"/>
  <c r="O21" i="5"/>
  <c r="M21" i="5"/>
  <c r="L21" i="5"/>
  <c r="O20" i="5"/>
  <c r="M20" i="5"/>
  <c r="L20" i="5"/>
  <c r="O19" i="5"/>
  <c r="M19" i="5"/>
  <c r="L19" i="5"/>
  <c r="O18" i="5"/>
  <c r="M18" i="5"/>
  <c r="L18" i="5"/>
  <c r="O17" i="5"/>
  <c r="M17" i="5"/>
  <c r="L17" i="5"/>
  <c r="O16" i="5"/>
  <c r="M16" i="5"/>
  <c r="L16" i="5"/>
  <c r="O15" i="5"/>
  <c r="M15" i="5"/>
  <c r="L15" i="5"/>
  <c r="O14" i="5"/>
  <c r="M14" i="5"/>
  <c r="L14" i="5"/>
  <c r="O13" i="5"/>
  <c r="M13" i="5"/>
  <c r="L13" i="5"/>
  <c r="O12" i="5"/>
  <c r="M12" i="5"/>
  <c r="L12" i="5"/>
  <c r="O11" i="5"/>
  <c r="M11" i="5"/>
  <c r="L11" i="5"/>
  <c r="O10" i="5"/>
  <c r="M10" i="5"/>
  <c r="L10" i="5"/>
  <c r="O9" i="5"/>
  <c r="M9" i="5"/>
  <c r="L9" i="5"/>
  <c r="O8" i="5"/>
  <c r="M8" i="5"/>
  <c r="L8" i="5"/>
  <c r="O7" i="5"/>
  <c r="M7" i="5"/>
  <c r="L7" i="5"/>
  <c r="O6" i="5"/>
  <c r="M6" i="5"/>
  <c r="L6" i="5"/>
  <c r="O5" i="5"/>
  <c r="M5" i="5"/>
  <c r="L5" i="5"/>
  <c r="O4" i="5"/>
  <c r="M4" i="5"/>
  <c r="L4" i="5"/>
  <c r="O6" i="4"/>
  <c r="M6" i="4"/>
  <c r="O5" i="4"/>
  <c r="M5" i="4"/>
  <c r="L5" i="4"/>
  <c r="O4" i="4"/>
  <c r="M4" i="4"/>
  <c r="L4" i="4"/>
  <c r="O8" i="3"/>
  <c r="M8" i="3"/>
  <c r="O7" i="3"/>
  <c r="M7" i="3"/>
  <c r="L7" i="3"/>
  <c r="O6" i="3"/>
  <c r="M6" i="3"/>
  <c r="L6" i="3"/>
  <c r="O5" i="3"/>
  <c r="M5" i="3"/>
  <c r="L5" i="3"/>
  <c r="O4" i="3"/>
  <c r="M4" i="3"/>
  <c r="L4" i="3"/>
  <c r="O28" i="2"/>
  <c r="M28" i="2"/>
  <c r="O27" i="2"/>
  <c r="M27" i="2"/>
  <c r="L27" i="2"/>
  <c r="O26" i="2"/>
  <c r="M26" i="2"/>
  <c r="L26" i="2"/>
  <c r="O25" i="2"/>
  <c r="M25" i="2"/>
  <c r="L25" i="2"/>
  <c r="O24" i="2"/>
  <c r="M24" i="2"/>
  <c r="L24" i="2"/>
  <c r="O23" i="2"/>
  <c r="M23" i="2"/>
  <c r="L23" i="2"/>
  <c r="O22" i="2"/>
  <c r="M22" i="2"/>
  <c r="L22" i="2"/>
  <c r="O21" i="2"/>
  <c r="M21" i="2"/>
  <c r="L21" i="2"/>
  <c r="O20" i="2"/>
  <c r="M20" i="2"/>
  <c r="L20" i="2"/>
  <c r="O19" i="2"/>
  <c r="M19" i="2"/>
  <c r="L19" i="2"/>
  <c r="O18" i="2"/>
  <c r="M18" i="2"/>
  <c r="L18" i="2"/>
  <c r="O17" i="2"/>
  <c r="M17" i="2"/>
  <c r="L17" i="2"/>
  <c r="O16" i="2"/>
  <c r="M16" i="2"/>
  <c r="L16" i="2"/>
  <c r="O15" i="2"/>
  <c r="M15" i="2"/>
  <c r="L15" i="2"/>
  <c r="O14" i="2"/>
  <c r="M14" i="2"/>
  <c r="L14" i="2"/>
  <c r="O13" i="2"/>
  <c r="M13" i="2"/>
  <c r="L13" i="2"/>
  <c r="O12" i="2"/>
  <c r="M12" i="2"/>
  <c r="L12" i="2"/>
  <c r="O11" i="2"/>
  <c r="M11" i="2"/>
  <c r="L11" i="2"/>
  <c r="O10" i="2"/>
  <c r="M10" i="2"/>
  <c r="L10" i="2"/>
  <c r="O9" i="2"/>
  <c r="M9" i="2"/>
  <c r="L9" i="2"/>
  <c r="O8" i="2"/>
  <c r="M8" i="2"/>
  <c r="L8" i="2"/>
  <c r="O7" i="2"/>
  <c r="M7" i="2"/>
  <c r="L7" i="2"/>
  <c r="O6" i="2"/>
  <c r="M6" i="2"/>
  <c r="L6" i="2"/>
  <c r="O5" i="2"/>
  <c r="M5" i="2"/>
  <c r="L5" i="2"/>
  <c r="O4" i="2"/>
  <c r="M4" i="2"/>
  <c r="L4" i="2"/>
  <c r="O16" i="1"/>
  <c r="M16" i="1"/>
  <c r="O15" i="1"/>
  <c r="M15" i="1"/>
  <c r="L15" i="1"/>
  <c r="O14" i="1"/>
  <c r="M14" i="1"/>
  <c r="L14" i="1"/>
  <c r="O13" i="1"/>
  <c r="M13" i="1"/>
  <c r="L13" i="1"/>
  <c r="O12" i="1"/>
  <c r="M12" i="1"/>
  <c r="L12" i="1"/>
  <c r="O11" i="1"/>
  <c r="M11" i="1"/>
  <c r="L11" i="1"/>
  <c r="O10" i="1"/>
  <c r="M10" i="1"/>
  <c r="L10" i="1"/>
  <c r="O9" i="1"/>
  <c r="M9" i="1"/>
  <c r="L9" i="1"/>
  <c r="O8" i="1"/>
  <c r="M8" i="1"/>
  <c r="L8" i="1"/>
  <c r="O7" i="1"/>
  <c r="M7" i="1"/>
  <c r="L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<sst xmlns="http://schemas.openxmlformats.org/spreadsheetml/2006/main" count="1341" uniqueCount="298">
  <si>
    <t>P10-Leki różne 2</t>
  </si>
  <si>
    <t>LP.</t>
  </si>
  <si>
    <t>Nazwa produktu u dostawcy - pełna nazwa handlowa - 120 znaków</t>
  </si>
  <si>
    <t>Nazwa producenta</t>
  </si>
  <si>
    <t>VAT %</t>
  </si>
  <si>
    <t>GL.10</t>
  </si>
  <si>
    <t>Amiokordin roztwór do wstrzykiwań; 5 amp. 3 ml. Zamawiający wymaga podania kodu EAN</t>
  </si>
  <si>
    <t>op</t>
  </si>
  <si>
    <t>GL.04</t>
  </si>
  <si>
    <t>Levofloksacin 500 mg a 10 tabl. Zamawiający wymaga podania kodu EAN.</t>
  </si>
  <si>
    <t>Dexamethason 4 mg a 20 tabl. Zamawiający wymaga podani kodu EAN</t>
  </si>
  <si>
    <t>Dexamethason 8 mg a 20 tabl. Zamawiający wymaga podani kodu EAN</t>
  </si>
  <si>
    <t>Dexamethason 20 mg a 20 tabl. Zamawiający wymaga podani kodu EAN</t>
  </si>
  <si>
    <t>Kandesartan 8 mg a 28 tabl. Wymagany kod EAN</t>
  </si>
  <si>
    <t>Kandesartan 16 mg a 28 tabl. Wymagany kod EAN</t>
  </si>
  <si>
    <t>Tramadol 50 mg/ml a 5 amp. Wymagany EAN</t>
  </si>
  <si>
    <t>Tramadol 100 mg/2 ml a 5 amp. Wymagany EAN</t>
  </si>
  <si>
    <t>Dexamethason 4 mg/ml a 10 amp. Wymagany kod EAN</t>
  </si>
  <si>
    <t>Dexamethason 8 mg/2 ml a 10 amp. Wymagany kod EAN</t>
  </si>
  <si>
    <t>Azitromycina 500 mg a 3 tabl. powl. Wymagany kod EAN</t>
  </si>
  <si>
    <t>Razem</t>
  </si>
  <si>
    <t>P11-Antybiotyki</t>
  </si>
  <si>
    <t>AMOKSYCYLINA 500 MG A 16 kaps, Zamawiający wymaga podania kodu EAN</t>
  </si>
  <si>
    <t>AMOKSYCYLINA 1000 MG A 16 kaps. Zamawiający wymaga podania kodu EAN</t>
  </si>
  <si>
    <t>Nystatyna 500 tys jm  a 16 tabl, Zamawiający wymaga podania kodu EAN</t>
  </si>
  <si>
    <t>Nystatyna zawiesina doustna; 100000 j.m./ml; 30 ml. Wymagany EAN</t>
  </si>
  <si>
    <t>Penicilina benzylowa 1 mln jm. Zamawiający wymaga podania kodu EAN</t>
  </si>
  <si>
    <t>Penicilina benzylowa 3 mln jm. Zamawiający wymaga podania kodu EAN</t>
  </si>
  <si>
    <t>Penicilina benzylowa 5 mln jm. Zamawiający wymaga podania kodu EAN</t>
  </si>
  <si>
    <t>Penicilina prokainowa 1,2 mln jm. Zamawiający wymaga podania kodu EAN</t>
  </si>
  <si>
    <t>Penicilina prokainowa 2,4 mln jm. Zamawiający wymaga podania kodu EAN</t>
  </si>
  <si>
    <t>Ampicilin 1 g, fiolka. Zamawiający wymaga podania kodu EAN</t>
  </si>
  <si>
    <t>Cefuroksym 125 mg/5 ml, flakon a 100 ml. Zamawiający wymaga podania kodu EAN</t>
  </si>
  <si>
    <t>Cefuroksym 250 mg/5 ml, flakon a 50 ml. Zamawiający wymaga podania kodu EAN</t>
  </si>
  <si>
    <t>Clotrimazol 100 mg a 6 tabl dopochw. Zamawiający wymaga podania kodu EAN</t>
  </si>
  <si>
    <t>Cloxacillinum proszek do sporządzania roztworu do wstrzykiwań; 1 g a 1 fiol. Zamawiający wymaga podania kodu EAN</t>
  </si>
  <si>
    <t>Colistinum 1 mln jm a 20 fiol. Zamawiający wymaga podania kodu EAN</t>
  </si>
  <si>
    <t>Doxycyclinum 100 mg/5 ml a 10 amp. Zamawiający wymaga podania kodu EAN</t>
  </si>
  <si>
    <t>Doxycyclinum 100 mg a 10 kaps tward. Zamawiający wymaga podania kodu EAN</t>
  </si>
  <si>
    <t>Erytromycinum cyclocarbonas 250 mg a 16 tabl powl. Zamawiający wymaga podania kodu ean</t>
  </si>
  <si>
    <t>Tetracyclinum 250 mg a 16 tabl powl. Zamawiający wymaga podania kodu EAN</t>
  </si>
  <si>
    <t>Fluconazol 5 mg/ ml, flakon a 150 ml. Zamawiający wymaga podania kodu EAN</t>
  </si>
  <si>
    <t>Gąbka żelatynowa z gentamycyną 2 mg/cm kw., 1 implant 10 cm x 10 cm x 0,5 cm. Zamawiający wymaga podania kodu EAN</t>
  </si>
  <si>
    <t>Rifampicyna 300 mg a 100 kaps. Zamawiający wymaga podania kodu EAN</t>
  </si>
  <si>
    <t>Rifaksymina 200 mg a 28 tabl. Zamawiający wymaga podania kodu EAN</t>
  </si>
  <si>
    <t>Azitromycina 100 mg/5 ml a 20 ml. Wymagany kod EAN</t>
  </si>
  <si>
    <t>P12-Leki różne 3</t>
  </si>
  <si>
    <t>Dabigatran 110 mg a 180 tabl. Zamawiający wymaga podania kodu EAN</t>
  </si>
  <si>
    <t>Dabigatran 180 mg a 180 tabl. Zamawiający wymaga podania kodu EAN</t>
  </si>
  <si>
    <t>Empaglifozyna 10 mg a 30 tabl. powl. Zamawiający wymaga podania kodu EAN.</t>
  </si>
  <si>
    <t>Linagliptyna 5 mg a 28 tabl. powl. Zamawiający wymaga podania kodu EAN.</t>
  </si>
  <si>
    <t>P13-Rivaroxaban</t>
  </si>
  <si>
    <t>Rivaroxaban 15 mg a 100 tabl. Zamawiający wymaga podania kodu EAN</t>
  </si>
  <si>
    <t>Rivaroxaban 20 mg a 100 tabl. powl. Zamawiający wymaga podania kodu EAN</t>
  </si>
  <si>
    <t>P14-Leki różne 4</t>
  </si>
  <si>
    <t>Peryndopryl 2.5 mg + 0.625 mg indapamid a 30 tabl. Wymagany EAN</t>
  </si>
  <si>
    <t>Peryndopryl 5 mg + 1,25 mg indapamid a 30 tabl. Wymagany EAN</t>
  </si>
  <si>
    <t>Ezetymib 10 mg a 28 tabl. Wymagany EAN</t>
  </si>
  <si>
    <t>Bisakodyl 5 mg a 30 tabl dojelit. Wymagany EAN</t>
  </si>
  <si>
    <t>Acidum folicum 5 mg a 30 tabl. Zamawiający wymaga podania kodu EAN</t>
  </si>
  <si>
    <t>Acidum folicum 15 mg a 30 tabl. Zamawiający wymaga podania kodu EAN</t>
  </si>
  <si>
    <t>Albendazolum 400 mg a 1 tabl. Zamawiający wymaga podania kodu EAN</t>
  </si>
  <si>
    <t>Allopurinol 100 mg a 50 tabl. Zamawiający wymaga podania kodu EAN</t>
  </si>
  <si>
    <t>Apiksaban 2,5 mg a 60 tabl. Zamawiający wymaga podania kodu EAN</t>
  </si>
  <si>
    <t>Apiksaban 5 mg a 60 tabl. Zamawiający wymaga podania kodu EAN</t>
  </si>
  <si>
    <t>Azatiopryna 50 mg a 50 tabl. Zamawiający wymaga podania kodu EAN</t>
  </si>
  <si>
    <t>Biperyden 2 mg a 50 tabl. Zamawiający wymaga podania kodu EAN</t>
  </si>
  <si>
    <t>Bromheksyna 8 mg a 40 tabl. Zamawiający wymaga podania kodu EAN</t>
  </si>
  <si>
    <t>Calcium carbonate 1 g a 100 kaps. Zamawiający wymaga podania kodu EAN</t>
  </si>
  <si>
    <t>Etamsylat 250 mg a 30 tabl. Zamawiający wymaga podania kodu EAN</t>
  </si>
  <si>
    <t>Ferrosi sulfas 100 mg Fe (II) + Acidum Ascicum 60 mg a 50 tabl powl. Zamawiający wymaga podania kodu EAN</t>
  </si>
  <si>
    <t>Hydrocortison 20 mg a 20 tabl. Wymagany kod EAN</t>
  </si>
  <si>
    <t>Metformin 500 mg a 30 tabl o przedł uwaln. Wymagany kod EAN</t>
  </si>
  <si>
    <t>Metformin 750 mg a 30 tabl o przedł uwaln. Wymagany kod EAN</t>
  </si>
  <si>
    <t>Methyldopa 250 mg a 50 tabl. Wymagany kod EAN</t>
  </si>
  <si>
    <t>Captopril 25 mg a 30 tabl. Zamawiający wymaga podania kodu EAN</t>
  </si>
  <si>
    <t>Carbo medicinalis 200 mg a 20 kaps/tabl. Produkt leczniczy. Zamawiający wymaga podania kodu EAN.</t>
  </si>
  <si>
    <t>Quinapril 5 mg a 30 tabl, Zamawiający wymaga podania kodu EAN</t>
  </si>
  <si>
    <t>Quinapril 10 mg a 30 tabl, Zamawiający wymaga podania kodu EAN</t>
  </si>
  <si>
    <t>Quinapril 20 mg a 30 tabl, Zamawiający wymaga podania kodu EAN</t>
  </si>
  <si>
    <t>Chlortalidon 50 mg a 20 tabl. Zamawiający wymaga podania kodu EAN</t>
  </si>
  <si>
    <t>Clonidyna 75 mcg a 50 tabl. Zamawiający wymaga podania kodu EAN</t>
  </si>
  <si>
    <t>Colchicyna 0,5 mg a 20 tabl. Zamawiający wymaga podania kodu EAN</t>
  </si>
  <si>
    <t>Nitrendypina 10 mg a 60 tabl. Wymagany kod EAN</t>
  </si>
  <si>
    <t>Nitrendypina 20 mg a 60 tabl. Wymagany kod EAN</t>
  </si>
  <si>
    <t>Oseltamivir 30 mg a 10 kaps. Wymagany EAN</t>
  </si>
  <si>
    <t>Oseltamivir 45 mg a 10 kaps. Wymagany EAN</t>
  </si>
  <si>
    <t>Oseltamivir 75 mg a 10 kaps. Wymagany EAN</t>
  </si>
  <si>
    <t>Paracetamol 500 g a 50 tabl. Zamawiający dopuszcza przeliczenie wnioskowanej ilości na inną wielkość opakowania. Wymagany kod EAN.</t>
  </si>
  <si>
    <t>Spironolakton 25 mg a 100 tabl. Wymagany kod EAN</t>
  </si>
  <si>
    <t>Spironolakton 100  mg a 20 tabl. Wymagany kod EAN</t>
  </si>
  <si>
    <t>Sulfasalazinum 500 mg a 100 tabl. Wymagany kod EAN</t>
  </si>
  <si>
    <t>Theophylinum 300 mg tabl powl o przedł uwaln. Wymagany kod EAN</t>
  </si>
  <si>
    <t>Thiamazol 5 mg a 50 tabl. Wymagany kod EAN</t>
  </si>
  <si>
    <t>Thiamazol 10 mg a 50 tabl. Wymagany kod EAN</t>
  </si>
  <si>
    <t>Thiamazol 20 mg a 50 tabl. Wymagany kod EAN</t>
  </si>
  <si>
    <t>Ticagerol 90 mg a 56 tabl powl. Wymagany kod EAN</t>
  </si>
  <si>
    <t>Tolperyzon 50 mg a 30 tabl. Wymagany kod EAN</t>
  </si>
  <si>
    <t>Vinpocetinum 5 mg a 100 tabl. Wymagany kod EAN</t>
  </si>
  <si>
    <t>Vitaminum B6 a 50 tabl. Wymagany kod EAN</t>
  </si>
  <si>
    <t>Warfarin 3 mg a 100 tabl. Wymagany kod EAN</t>
  </si>
  <si>
    <t>Warfarin 5 mg a 100 tabl. Wymagany kod EAN</t>
  </si>
  <si>
    <t>Drotaweryna 40 mg a 20 tabl. Zamawiający wymaga podania kodu EAN</t>
  </si>
  <si>
    <t>Acidum boricum 3% płyn 190G. Wymagany kod EAN</t>
  </si>
  <si>
    <t>szt.</t>
  </si>
  <si>
    <t>Bromocryptyna 2,5 mg a 30 tabl. Wymagany kod EAN</t>
  </si>
  <si>
    <t>Walsartan 80 mg a 28 tabl. Wymagany kod EAN</t>
  </si>
  <si>
    <t>Walsartan 160 mg a 28 tabl. Wymagany kod EAN</t>
  </si>
  <si>
    <t>Cilazapril 5 mg a 30 tabl. Wymagany kod EAN</t>
  </si>
  <si>
    <t>Misoprostol 0,2 mg a 42 tabl. Wymagany kod EAN</t>
  </si>
  <si>
    <t>Nimodypina 30 mg a 100 tabl. Wymagany kod EAN</t>
  </si>
  <si>
    <t>Lisinopril 5 mg a 28 tabl. Wymagany kod EAN</t>
  </si>
  <si>
    <t>Lisinopril 10 mg a 28 tabl. Wymagany kod EAN</t>
  </si>
  <si>
    <t>Fenofibrat 160 mg a 30 tabl. Wymagany kod EAN</t>
  </si>
  <si>
    <t>Betaksolol 20 mg a 30 tabl. Wymagany kod EAN</t>
  </si>
  <si>
    <t>Tiapryd 100 mg a 20 tabl. Wymagany kod EAN</t>
  </si>
  <si>
    <t>Kwas traneksamowy 500 mg 20 tabl. Wymaganay kod EAN</t>
  </si>
  <si>
    <t>P15-Koncentraty dializacyjne</t>
  </si>
  <si>
    <t>Koncentrat dializacyjny - składnik kwaśny z glukozą
Na mmol/l - 138-140
K mmol/l - 1-4
Ca mmol/l- 1,25-1,75
Mg mmol/l- 0,5-0,75
Glukoza g/l - 1
Opakowanie: kanister 10 L</t>
  </si>
  <si>
    <t>P16-Cefuroksym</t>
  </si>
  <si>
    <t>Cefuroksym 50 mg, 10 fiolek i 10 sterylnych igieł z filtrem 5 mikronów, proszek do sporządzania roztworu do wstrzykiwań do podania do komory przedniej gałki ocznej. Wymagany EAN</t>
  </si>
  <si>
    <t>P17-Novoseven</t>
  </si>
  <si>
    <t>Novoseven 5 mg (250000 jm), 1 fiolka z proszkiem + 1 ampułkostrzykawka z rozpuszczalnikiem 5 ml + zestaw do podawania. Wymagany kod EAN. zamawiający zastrzega prawo zwrotu lub wymiany produktu na miesiąc przed upływem terminu ważności</t>
  </si>
  <si>
    <t>P18-Gadobutrol</t>
  </si>
  <si>
    <t>Gadobutrol  1,0 fiolka  7.5 ml, Wymagany kod EAN</t>
  </si>
  <si>
    <t>Gadobutrol  1,0 fiolka 15 ml, Wymagany kod EAN</t>
  </si>
  <si>
    <t>P19-Jopromid</t>
  </si>
  <si>
    <t>Jopromid 300 mg J/ml, opakowanie 10 butelek a 100 ml. Wymagany kod EAN</t>
  </si>
  <si>
    <t>P1-Abemacyklib</t>
  </si>
  <si>
    <t>GL.06</t>
  </si>
  <si>
    <t>Abemacyklib 150 mg a 70 tabletek powlekanych. Wymagany EAN</t>
  </si>
  <si>
    <t>Abemacyklib 100 mg a 70 tabletek powlekanych. Wymagany EAN</t>
  </si>
  <si>
    <t>Abemacyklib 50 mg a 70 tabletek powlekanych. Wymagany EAN</t>
  </si>
  <si>
    <t>P20-Leki różne 5</t>
  </si>
  <si>
    <t>Clarytromycyna 500 mg, fiolka. Zamawiający wymaga podania kodu EAN</t>
  </si>
  <si>
    <t>Caspofungin 50 mg a 1 fiol. Wymagany kod EAN</t>
  </si>
  <si>
    <t>Caspofungin 70 mg a 1 fiol. Wymagany kod EAN</t>
  </si>
  <si>
    <t>Losartan 50 mg a 30 tabl. Wymagany kod EAN</t>
  </si>
  <si>
    <t>Finasterid 5 mg a 30 tabl. Wymagany kod EAN</t>
  </si>
  <si>
    <t>Naproxen 250 mg a 50 tabl. Wymagany kod EAN</t>
  </si>
  <si>
    <t>Levetiracetam 500 mg a 50 tabl. Wymagany kod EAN</t>
  </si>
  <si>
    <t>Levetiracetam 1000 mg a 50 tabl. Wymagany kod EAN</t>
  </si>
  <si>
    <t>Kotrimoksazol 480 mg a 20 tabl. Wymagany kod EAN</t>
  </si>
  <si>
    <t>Kotrimoksazol 960 mg a 20 tabl. Wymagany kod EAN</t>
  </si>
  <si>
    <t>Mianseryna 10 mg a 30 tabl. Wymagany kod EAN</t>
  </si>
  <si>
    <t>Mianseryna 30 mg a 30 tabl. Wymagany kod EAN</t>
  </si>
  <si>
    <t>Prednisone 5 mg a 100 tabl. Wymagany kod EAN</t>
  </si>
  <si>
    <t>Prednisone 10 mg a 20 tabl. Wymagany kod EAN</t>
  </si>
  <si>
    <t>Prednisone 20 mg a 20 tabl. Wymagany kod EAN</t>
  </si>
  <si>
    <t>Tamsulozyna 0,4 mg a 30 kaps. Wymagany kod EAN</t>
  </si>
  <si>
    <t>Kwetiapina 50 mg a 30 tabl o przedł uwaln. Wymagany kod EAN</t>
  </si>
  <si>
    <t>Kwetiapina 200 mg a 60 tabl o przedł uwaln. Wymagany kod EAN</t>
  </si>
  <si>
    <t>Kwetiapina 300 mg a 60 tabl o przedł uwaln. Wymagany kod EAN</t>
  </si>
  <si>
    <t>Kwetiapina 400 mg a 60 tabl o przedł uwaln. Wymagany kod EAN</t>
  </si>
  <si>
    <t>Progesterone 50 mg a 30 tabl dopochw. Wymagany kod EAN</t>
  </si>
  <si>
    <t>Progesterone 50 mg a 30 tabl podjęz. Wymagany kod EAN</t>
  </si>
  <si>
    <t>Fludrocortison 0,1 mg a 20 tab. Wymagany kod EAN</t>
  </si>
  <si>
    <t>Furaginum 50 mg a 30 tabl. Wymagany kod EAN</t>
  </si>
  <si>
    <t>P21-Sugammadeks</t>
  </si>
  <si>
    <t>Sugammadeks 100 mg/ml 10 fiol a 2 ml. Wymagany EAN</t>
  </si>
  <si>
    <t>P22-Somatostatyna</t>
  </si>
  <si>
    <t>Somatostatyna proszek do przygotowania roztworu do wstrzykiwań 3 mg op a 1 amp prosz + 1 amp rozpuszczalnik. Wymagany EAN</t>
  </si>
  <si>
    <t>P23-Beklometazon + Formoterol</t>
  </si>
  <si>
    <t>Beklometazon (Dipropionian) + Formoterol (Fumaran), 100 mcg + 6 mcg, aerozol inhalacyjny, roztwór, 180 dawek. Wymagany EAN</t>
  </si>
  <si>
    <t>Beklometazon (Dipropionian) + Formoterol (Fumaran), 200 mcg + 6 mcg, aerozol inhalacyjny, roztwór, 180 dawek. Wymagany EAN</t>
  </si>
  <si>
    <t>P24-Saccharomyces boulardii</t>
  </si>
  <si>
    <t>Saccharomyces boulardii 250 mg a 50 kaps. Produkt leczniczy . Wymagany EAN</t>
  </si>
  <si>
    <t>P25-Dalteparyna</t>
  </si>
  <si>
    <t>Dalteparyna 5000 jm a 10 ampstrz. Wymagany EAN</t>
  </si>
  <si>
    <t>P26-Środki cieniujące</t>
  </si>
  <si>
    <t>Iodixanolum niejonowy dimeryczny izoosmolarny środek cieniujący 320 mg I/ml, 100 ml x 10 fl. Wymagany EAN</t>
  </si>
  <si>
    <t>Kwas gadoterowy, 279.3 mg/ml, co odpowiada 0,5 mmol/ml, zawierający substancję pomocniczą Tetraksetan, lepkość w temp 37 st C: 2,1 mPa.s, 10 fiol a 15 ml. Wymagany EAN</t>
  </si>
  <si>
    <t>Kwas gadoterowy, 279.3 mg/ml, co odpowiada 0,5 mmol/ml, zawierający substancję pomocniczą Tetraksetan, lepkość w temp 37 st C: 2,1 mPa.s, 10 fiol a 50 ml. Wymagany EAN</t>
  </si>
  <si>
    <t>Johexol, niejonowy monomeryczny środek cieniujący, zarejestrowany do podania doustnego 350 mg I/ml, 100 ml a 10 fl. Wymagany EAN</t>
  </si>
  <si>
    <t>Johexol, niejonowy monomeryczny środek cieniujący, zarejestrowany do podania doustnego 300 mg I/ml, 100 ml a 10 fl. Wymagany EAN</t>
  </si>
  <si>
    <t>Johexol, niejonowy monomeryczny środek cieniujący, zarejestrowany do podania doustnego 350 mg I/ml, 500 ml a 6 fl. Wymagany EAN</t>
  </si>
  <si>
    <t>Johexol, niejonowy monomeryczny środek cieniujący, zarejestrowany do podania doustnego 300 mg I/ml, 500 ml a 6 fl. Wymagany EAN</t>
  </si>
  <si>
    <t>P27-Izomaltozyd żelaza</t>
  </si>
  <si>
    <t>Izomaltozyd 1000 żelaza III 100 mg/ml, roztwór do wstrzykiwań i infuzji, 5 amp a 1 ml. Wymagany EAN</t>
  </si>
  <si>
    <t>Izomaltozyd 1000 żelaza III 100 mg/ml, roztwór do wstrzykiwań i infuzji, 5 fiol a 5 ml. Wymagany EAN</t>
  </si>
  <si>
    <t>Izomaltozyd 1000 żelaza III 100 mg/ml, roztwór do wstrzykiwań i infuzji, 25 amp a 2 ml. Wymagany EAN</t>
  </si>
  <si>
    <t>P28-Heparinum</t>
  </si>
  <si>
    <t>Heparinum 500 IU, roztwór do wstrzykiwań, 10 amp a 5 ml</t>
  </si>
  <si>
    <t>P29-Insuliny I</t>
  </si>
  <si>
    <t>Insulina ludzka (otrzymywana w wyniku rekombinacji DNA Saccharomyces cerevisae), roztwór do wstrzykiwań 100 jm/ml, 5 wkładów 3ml. Wymagany EAN</t>
  </si>
  <si>
    <t>Insulina aspart (otrzymywana w wyniku rekombinacji DNA Saccharomyces cerevisae), roztwór do wstrzykiwań 100 jm/ml, 10 wkładów 3ml. Wymagany EAN</t>
  </si>
  <si>
    <t>Rozpuszczalna insulina aspart/insulina krystalizowana z protaminą w stosunku 30/70, roztwór do wtsrzykiwań, 100 jm/ml, 10 wkładów 3 ml. Wymagany EAN</t>
  </si>
  <si>
    <t>Rozpuszczalna insulina aspart/insulina krystalizowana z protaminą w stosunku 50/50, roztwór do wtsrzykiwań, 100 jm/ml, 10 wkładów 3 ml. Wymagany EAN</t>
  </si>
  <si>
    <t>Insulina ludzka szybko działająca (otrzymywana w wyniku rekombinacji DNA Saccharomyces cerevisae), roztwór do wstrzykiwań 100 jm/ml, 5 wkładów a 3 ml. Wymaganay EAN</t>
  </si>
  <si>
    <t>Insulina ludzka, neutralna krótko działająca 100 j.m./ml; 1 fiol. 10 ml. Wymagany EAN</t>
  </si>
  <si>
    <t>P2-Peryndopryl</t>
  </si>
  <si>
    <t>Peryndopryl 4 mg a 30 tabl. Wymagany EAN</t>
  </si>
  <si>
    <t>P30-Insuliny II</t>
  </si>
  <si>
    <t>Insulina ludzka i insulina izofanowa (NPH) w stosunku 30/70, roztwór do wstrzykiwań, 100 jm/ml, 5 wkładów 3ml. Wymagany EAN</t>
  </si>
  <si>
    <t>Insulina ludzka i insulina izofanowa (NPH) w stosunku 40/60, roztwór do wstrzykiwań, 100 jm/ml, 5 wkładów 3ml. Wymagany EAN</t>
  </si>
  <si>
    <t>Insulina ludzka i insulina izofanowa (NPH) w stosunku 50/50, roztwór do wstrzykiwań, 100 jm/ml, 5 wkładów 3ml. Wymagany EAN</t>
  </si>
  <si>
    <t>P31-Insuliny III</t>
  </si>
  <si>
    <t>Insulina ludzka (otrzymywana metodą rekombinacji DNA E. coli), roztwór do wstrzykiwań, 100jm/ml, 5 wkładów 3 ml. Wymagany EAN</t>
  </si>
  <si>
    <t>Insulina glargine (wytwarzana metodą rekombinacji DNA w komórkach E. coli), analog insuliny o przedłużonym czasie działania, przeznaczony do stosowania raz na dobę o dowolnej, ale zawsze o tej samej porze, roztwór do wstrzykiwań 100 jm/ml, 10 wkł a 3 ml. Wymagany EAN</t>
  </si>
  <si>
    <t>P32-Dobutamina</t>
  </si>
  <si>
    <t>DOBUTAMINA 250 MG A 1 FIOL. WYMAGANY EAN</t>
  </si>
  <si>
    <t>P33-Diety EN i ONS</t>
  </si>
  <si>
    <t>GL.02</t>
  </si>
  <si>
    <t>Dieta hiperkaloryczna 1,26 kcal/100ml, zawartość białka 10g/100ml, oparta na czterech rodzajach białka (serwatka, kazeina, soja i groch) bezresztkowa, osmolarność 275 mOsmol/l, o pojemności 500ml. Wymagany EAN</t>
  </si>
  <si>
    <t>Dietetyczny środek spożywczy specjalnego przeznaczenia medycznego do postępowania dietetycznego w hipoproteinemii (zawartość białka 87,2 g), o obniżonej zawartości tłuszczu (1,6 g), obniżonej zawartości węglowodanów (1,2 g), do podania doustnego. puszka 225 g. Wymagany EAN</t>
  </si>
  <si>
    <t>Dieta kompletna pod względem odżywczym o smaku waniliowym, normalizująca glikemię o niskim indeksie glikemicznym, hiperkaloryczna (1,5 kcal/ml), bogatobiałkowa (powyżej 20% energii z białka), oparta na mieszaninie białek sojowego i kazeiny w proporcjach 40:60, zawartość białka 7,7g/100 ml, zawierająca 6 rodzajów błonnika rozpuszczalnego i nierozpuszczalnego w proporcjach 80:20, zawartość błonnika 1,5g/100 ml, obniżony współczynnik oddechowy (powyżej 46% energii z tłuszczu), dieta z zawartością oleju rybiego, klinicznie wolna od laktozy, bez zawartości fruktozy o osmolarności 395 mOsmol/l,  o pojemności 1000 ml, dieta do podaży przez zgłębnik. Wymagany EAN</t>
  </si>
  <si>
    <t>Dieta kompletna pod względem odżywczym, normokaloryczna (1,04 kcal/ml) ,wspomagająca leczenie ran i odleżyn , bogatoresztkowa, oparta na białku kazeinowym i sojowym, klinicznie wolna do laktozy, z zawartością argininy 0,85 g/ 100 ml , glutaminy 0,96 g/ 100 ml , % energii z: białka-22 %, węglowodanów- 47 %, tłuszczów-28 %, błonnika- 3%,  o osmolarności 315 mOsmol/l,  o pojemności 1000 ml. Wymagany EAN</t>
  </si>
  <si>
    <t>Dieta peptydowa, kompletna pod względem odżywczym normokaloryczna, bezresztkowa, klinicznie wolna od laktozy, której źródło węglowodanów stanowią maltodekstryny, peptydowa 4g białka/100 ml z serwatki (mieszanina wolnych aminokwasów i krótkołańcuchowych peptydów), niskotłuszczowa - 1,7 g/100ml (tłuszcz obecny w postaci oleju roślinnego i średniołańcuchowych trójglicerydów - MCT), o osmolarności 455 mOsmol/l, o pojemności 1000 ml. Wymagany EAN</t>
  </si>
  <si>
    <t>Dieta kompletna w płynie dla pacjentów z chorobą nowotworową , polimeryczna, hiperkaloryczna (2,4 kcal/ml), zawartość białka 14,4 g/ 100 ml, 24% energii z białka,  źródłem białka są kazeina i serwatka, do podaży doustnej, bezresztkowa, bezglutenowa, w opakowaniu 4 x 125 ml, o osmolarności 570 mOsmol/l, w różnych smakach.</t>
  </si>
  <si>
    <t>Dieta normalizująca glikemię,kompletna, normokaloryczna ( 1,04 kcal/ml) skąd sprzyjający utrzymaniu niskiej glikemii, nie zawiera sacharozy, zwiększona zawartość przeciwutleniaczy ( wit C i E, karotenoidów, selenu), zwiększona zawartość witamin z grupy B odpowiadających za metabolizm węglowodanów,zawierająca unikalną mieszankę błonnika ( 6 rodzajów błonnika w odpowiednich proporcjach włókien rozpuszczalnych i nierozpuszczalnych) regulującą pracę jelit, bezglutenowa, zawartość białka 4,9g/100ml,węglowodany 11,7 g/100ml, 19 % energii z białka, o osmolarności 365 mOsmol/l, opakowanie 4 x 200 ml, w różnych smakach</t>
  </si>
  <si>
    <t>Dieta wspomagająca leczenie odleżyn i ran, ,bezresztkowa, hiperkaloryczna ( 1,24 kcal/ml) ,bezglutenowa, zawierająca 1,52g/100ml argininy przyspieszającej gojenie ran,  zwiększona zawartość przeciwutleniaczy (wit C i E, karotenoidów, cynku) , zawartość białka 8,8 g /100ml,o niskiej zawartości tłuszczu- 3,5g / 100ml, węglowodany 14,2 g/100ml, 28 % energii z białka, 45-46 % energii z węglowodanów, 26 % energii z tłuszczy ,o osmolarności max. 500 mOsmol/l opakowanie 4 x 200 ml, w różnych smakach</t>
  </si>
  <si>
    <t>Klarowny preparat płynny na bazie maltodekstryn, (0,5 kcal/ ml )do stosowania u pacjentów chirurgicznych do przedoperacyjnego nawadniania zmniejszającego stres przedoperacyjny oraz zapobiegający pooperacyjnej insulinooporności, zawiera węglowodany (12,6 g/ 100 ml)  i elektrolity, bezresztkowy, bezglutenowy, 100% energii z węglowodanów, o osmolarności 240 mOsmol/l o smaku cytrynowym, w opakowaniu butelka 4 X 200 ml;</t>
  </si>
  <si>
    <t>Zestaw do żywienia dojelitowego z końcówką enfit, służący do połaczenia worków/butelek opTRI z dietą i ze zgłębnikiem, do podaży diety przez pompę Flocare Infinity, wskazany w instukcji obsługi w.w. pompy.</t>
  </si>
  <si>
    <t>Złącze przeznaczone do połaczenia strzykawki dojelitowej z męską końcówką typu Oral/Luer ze zgłębnikiem dojelitowym ENFit. Wyrób medyczny</t>
  </si>
  <si>
    <t>Złącze przeznaczone do połaczenia zestawu ENFit do podaży dojelitowej lub strzykawki dojelitowej z końcówką ENFit z żeńskimi łącznikami typu Oral/ENlock wyrobów medycznych przeznaczonych do podaży dojelitowej lub z miękkim lejkiem zgłębnika dojelitowego. Wyrób medyczny</t>
  </si>
  <si>
    <t>P34-Leki narkotyczne</t>
  </si>
  <si>
    <t>GL.03</t>
  </si>
  <si>
    <t>Siarczan morfiny tabletki powlekane o zmodyfikowanym uwalnianiu; 10 mg; 60 tabl. Wymagany EAN</t>
  </si>
  <si>
    <t>Siarczan morfiny tabletki powlekane o zmodyfikowanym uwalnianiu; 30 mg; 60 tabl. Wymagany EAN</t>
  </si>
  <si>
    <t>Ketamina 50 mg/ml, roztwór do wstrzykiwań 5 fiolek a 10 ml. Wymagany EAN</t>
  </si>
  <si>
    <t>Remifentanyl 1 mg a 5 fiol. Wymagany EAN</t>
  </si>
  <si>
    <t>Remifentanyl 2 mg a 5 fiol. Wymagany EAN</t>
  </si>
  <si>
    <t>Remifentanyl 5 mg a 5 fiol. Wymagany EAN</t>
  </si>
  <si>
    <t>Oxycodon 10 mg/ml a 5 amp. Wymagany EAN</t>
  </si>
  <si>
    <t>Oxycodon 50 mg/ml a 5 amp. Wymagany EAN</t>
  </si>
  <si>
    <t>Buprenorfina 35 mcg/h, system transdermalny, 5 plastrów 25 cm2. Wymagany EAN</t>
  </si>
  <si>
    <t>P35-Flumazenil</t>
  </si>
  <si>
    <t>Flumazenil roztwór do wstrzykiwań, koncentrat do sporządzania roztworu do infuzji; 0,1 mg/ml; 5 amp. a 5 ml. Wymagany EAN</t>
  </si>
  <si>
    <t>P3-Indapamid + peryndopryl</t>
  </si>
  <si>
    <t>Indapamid  1,25 mg + peryndopryl 4 mg a 30 tabl. Wymagany EAN</t>
  </si>
  <si>
    <t>P4-Midazolam roztwór do stosowania w jamie ustnej</t>
  </si>
  <si>
    <t>GL.08</t>
  </si>
  <si>
    <t>Midazolam roztwór do stosowania w jamie ustnej; 2,5 mg/0,5 ml; 4 ampułkostrzykawki doustne 0,5 ml. Wymagany EAN</t>
  </si>
  <si>
    <t>Midazolam roztwór do stosowania w jamie ustnej; 5 mg/ml; 4 ampułkostrzykawki doustne 1 ml. Wymagany EAN</t>
  </si>
  <si>
    <t>P5-Preparat do wypełnienia cewników dializacyjnych</t>
  </si>
  <si>
    <t>Roztwór cyklotaurolidyny z cytrynianem 4% oraz urokinazy 25000 IU do wypełniania cewników dializacyjnych z zakrzepicą, 5 fiolek a 5 ml. Wymagany EAN</t>
  </si>
  <si>
    <t>P6-Ampułki</t>
  </si>
  <si>
    <t>Jednorazowa dawka biosyntetycznego ludzkiego glukagonu w dawce 1 mg, 1 fiol. Wymagany EAN</t>
  </si>
  <si>
    <t>Fluoresceina 100 mg/ml, 10 amp a 5 ml. Wymagany EAN</t>
  </si>
  <si>
    <t>Glucosum 20% a 50 amp. Wymagany EAN</t>
  </si>
  <si>
    <t>Glucosum 40% a 50 amp. Wymagany EAN</t>
  </si>
  <si>
    <t>Theophylinum 20 mg/ml, 5 amp a 10 ml. Wymagany EAN</t>
  </si>
  <si>
    <t>Aldactone 200 mg/10 ml a 10 amp. Wymagany EAN</t>
  </si>
  <si>
    <t>Alprostadyl 500 mcg/ml a 5 amp. Wymagany EAN</t>
  </si>
  <si>
    <t>Betametazon 4 mg/ml a 1 amp. Wymagany EAN</t>
  </si>
  <si>
    <t>Cyclonamina 12,5%, 50 amp a 2 ml. Wymagany EAN</t>
  </si>
  <si>
    <t>Immunoglobulina ludzka przeciw wirusowemu zapaleniu wątroby typu B, 180 jm/ml a 1 amp. Wymagany EAN</t>
  </si>
  <si>
    <t>Nitrogliceryna10 mg/10 ml a 10 amp. Wymagany EAN</t>
  </si>
  <si>
    <t>Oksytocyna 5 jm/ml a 10 amp. Wymagany EAN</t>
  </si>
  <si>
    <t>Pamidronian disodowy 30 mg a 2 fiol. Wymagany EAN</t>
  </si>
  <si>
    <t>Phenytoinum 250 mg/5 ml a 5 fiol. Wymagany EAN</t>
  </si>
  <si>
    <t>Poraktant alfa 80 mg/ml, 2 fiol. a 1.5 ml. Wymagany EAN</t>
  </si>
  <si>
    <t>Salbutamol 2,5 mg/2.5 ml, 20 amp do nebulizacji. Wymagany EAN</t>
  </si>
  <si>
    <t>Salbutamol 5 mg/2.5 ml, 20 amp do nebulizacji. Wymagany EAN</t>
  </si>
  <si>
    <t>Sandostatin 100 mcg/ml a 5 amp. Wymagany EAN</t>
  </si>
  <si>
    <t>Siarczan protaminy 1% a 10 amp. Wymagany EAN</t>
  </si>
  <si>
    <t>Urapidil 5 mg/ml, 5 amp a 5 ml. Wymagany EAN</t>
  </si>
  <si>
    <t>Vinpocetinum 10 mg/2 ml a 10 amp. Wymagany EAN</t>
  </si>
  <si>
    <t>Desmopresyna 4 mcg/ml, a 10 amp. Wymagany EAN</t>
  </si>
  <si>
    <t>Karbetocyna 100 mcg/ml a 5 fiol. WYMAGANY EAN</t>
  </si>
  <si>
    <t>Terlipresyna roztwór do wstrzykiwań; 0,2 mg/ml (1 mg/5 ml),  5 fiol. 5 ml. Wymagany EAN</t>
  </si>
  <si>
    <t>Biperyden roztwór do wstrzykiwań; 5 mg/ml a 5 amp. Zamawiający wymaga podania kodu EAN</t>
  </si>
  <si>
    <t>P7-Immunoglobulina ludzka normalna</t>
  </si>
  <si>
    <t>Immunoglobulina ludzka normalna, roztwór do infuzji, o czystości co najmniej 95% IgG, stężenie 10 g/ml, możliwość zakupu opakowań 50 ml, 100 ml, 200 ml. Zapotrzebowana ilość wyrażona w gramach. Wymagany EAN oferowanych produktów leczniczych.</t>
  </si>
  <si>
    <t>g</t>
  </si>
  <si>
    <t>P8-Dietetyczny środek spożywczy specjalnego przeznaczenia medycznego dla dzieci od 6. miesiąca życia</t>
  </si>
  <si>
    <t>Proszek do rozpuszczania w 100 ml zawierający: 1,62 g glukozy, 190 mg cytrynianów, 180 mg chlorków, 140 mg sodu, 80 mg potasu (osmolarność 230 mOsm/l); 10 saszetek o smaku bananowym. Dietetyczny środek spożywczy specjalnego przeznaczenia medycznego dla dzieci od 6. miesiąca życia. Wymagany EAN</t>
  </si>
  <si>
    <t>P9-Leki różne 1</t>
  </si>
  <si>
    <t>Tramadol 75 mg + deksketoprofen 25 mg, op a 10 tabl powl. Wymagany EAN</t>
  </si>
  <si>
    <t>Deksketoprofen 25 mg a 10 tabl. powl.  Wymagany EAN</t>
  </si>
  <si>
    <t>Deksketoprofen 50 mg/2 ml a 5 amp. Wymagany EAN</t>
  </si>
  <si>
    <t>Heparinum 1000 jm/g, tuba 50 g. Wymagany EAN</t>
  </si>
  <si>
    <t>Ibuprofen 20 mg/ml, zawiesina doustna 100 ml. Wymagany EAN</t>
  </si>
  <si>
    <t>Ibuprofen 40 mg/ml, zawiesina doustna 100 ml. Wymagany EAN</t>
  </si>
  <si>
    <t>Ibuprofen 400 mg a 20 tabl powl. Wymagany EAN</t>
  </si>
  <si>
    <t>Lerkanidypina 10 mg a 28 tabl. powl. Wymagany EAN</t>
  </si>
  <si>
    <t>Lerkanidypina 20 mg a 28 tabl. powl. Wymagany EAN</t>
  </si>
  <si>
    <t>Lewotyroksyna 50 mcg a 50 tabl. Wymagany EAN</t>
  </si>
  <si>
    <t>Lewotyroksyna 100 mcg a 50 tabl. Wymagany EAN</t>
  </si>
  <si>
    <t>Nebiwolol 5 mg a 28 tabl. Wymagany EAN</t>
  </si>
  <si>
    <t>Torasemid 5 mg a 30 tabl. Wymagany EAN</t>
  </si>
  <si>
    <t>Torasemid 10 mg a 30 tabl. Wymagany EAN</t>
  </si>
  <si>
    <t>Torasemid 5 mg/ml, 5 amp a 4 ml. Wymagany EAN</t>
  </si>
  <si>
    <t>Zofenopril 7.5 mg a 28 tabl. powl. Wymagany EAN</t>
  </si>
  <si>
    <t>Zofenopril 30 mg a 28 tabl. powl. Wymagany EAN</t>
  </si>
  <si>
    <t>Proteinianobursztynian żelaza III,  800 mg proteinianobursztynianu żelaza, co odpowiada 40 mg żelaza III, roztwór doustny 20 fiol. 15 ml. Zamawiający wymaga podania kodu EAN</t>
  </si>
  <si>
    <t xml:space="preserve">Nazwa wykonawcy </t>
  </si>
  <si>
    <t>Indeks produktu u zamawiającego</t>
  </si>
  <si>
    <t xml:space="preserve">Przedmiot zakupu </t>
  </si>
  <si>
    <t>Indeks produktu u dostawcy                                                - 20 znaków</t>
  </si>
  <si>
    <t xml:space="preserve">Zamawiana jednostka miary                              </t>
  </si>
  <si>
    <t>Oferowana wielkość opakowania</t>
  </si>
  <si>
    <t>Ilość zamawianych jednostek miary</t>
  </si>
  <si>
    <t>Cena jednostki miary                             netto [zł]</t>
  </si>
  <si>
    <t>Cena jednostki miary                   brutto [zł]</t>
  </si>
  <si>
    <t>Wartość                        netto [zł]</t>
  </si>
  <si>
    <t>Wartość                        brutto [zł]</t>
  </si>
  <si>
    <t>Kod 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</si>
</sst>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  <family val="2"/>
      <charset val="238"/>
    </font>
    <font>
      <b/>
      <sz val="11"/>
      <color rgb="FF000000"/>
      <name val="Calibri"/>
      <charset val="1"/>
    </font>
  </fonts>
  <fills count="3">
    <fill>
      <patternFill patternType="none"/>
    </fill>
    <fill>
      <patternFill patternType="gray125"/>
    </fill>
    <fill>
      <patternFill patternType="solid">
        <fgColor rgb="FFDDD9C3"/>
        <bgColor rgb="FFC0C0C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4" xfId="0" applyBorder="1" applyAlignment="1">
      <alignment horizontal="centerContinuous" wrapText="1"/>
    </xf>
    <xf numFmtId="164" fontId="0" fillId="0" borderId="4" xfId="0" applyNumberFormat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Continuous"/>
    </xf>
    <xf numFmtId="164" fontId="0" fillId="0" borderId="4" xfId="0" applyNumberForma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centerContinuous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0</v>
      </c>
    </row>
    <row r="2" spans="1:16" s="10" customFormat="1" ht="60" x14ac:dyDescent="0.25">
      <c r="A2" s="7" t="s">
        <v>1</v>
      </c>
      <c r="B2" s="7" t="s">
        <v>286</v>
      </c>
      <c r="C2" s="7" t="s">
        <v>287</v>
      </c>
      <c r="D2" s="7" t="s">
        <v>288</v>
      </c>
      <c r="E2" s="7" t="s">
        <v>289</v>
      </c>
      <c r="F2" s="7" t="s">
        <v>2</v>
      </c>
      <c r="G2" s="7" t="s">
        <v>3</v>
      </c>
      <c r="H2" s="7" t="s">
        <v>290</v>
      </c>
      <c r="I2" s="7" t="s">
        <v>291</v>
      </c>
      <c r="J2" s="7" t="s">
        <v>292</v>
      </c>
      <c r="K2" s="7" t="s">
        <v>293</v>
      </c>
      <c r="L2" s="7" t="s">
        <v>294</v>
      </c>
      <c r="M2" s="7" t="s">
        <v>295</v>
      </c>
      <c r="N2" s="7" t="s">
        <v>4</v>
      </c>
      <c r="O2" s="8" t="s">
        <v>296</v>
      </c>
      <c r="P2" s="9" t="s">
        <v>297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3">
        <v>15</v>
      </c>
      <c r="P3" s="16">
        <v>16</v>
      </c>
    </row>
    <row r="4" spans="1:16" s="10" customFormat="1" ht="30" x14ac:dyDescent="0.25">
      <c r="A4" s="5">
        <v>1</v>
      </c>
      <c r="B4" s="5"/>
      <c r="C4" s="5" t="s">
        <v>5</v>
      </c>
      <c r="D4" s="5" t="s">
        <v>6</v>
      </c>
      <c r="E4" s="5"/>
      <c r="F4" s="5"/>
      <c r="G4" s="5"/>
      <c r="H4" s="5" t="s">
        <v>7</v>
      </c>
      <c r="I4" s="5"/>
      <c r="J4" s="12">
        <v>800</v>
      </c>
      <c r="K4" s="12"/>
      <c r="L4" s="12">
        <f t="shared" ref="L4:L15" si="0">K4*((100+N4)/100)</f>
        <v>0</v>
      </c>
      <c r="M4" s="12">
        <f t="shared" ref="M4:M15" si="1">J4*K4</f>
        <v>0</v>
      </c>
      <c r="N4" s="12"/>
      <c r="O4" s="14">
        <f t="shared" ref="O4:O15" si="2">J4*L4</f>
        <v>0</v>
      </c>
      <c r="P4" s="15"/>
    </row>
    <row r="5" spans="1:16" s="10" customFormat="1" x14ac:dyDescent="0.25">
      <c r="A5" s="5">
        <v>2</v>
      </c>
      <c r="B5" s="5"/>
      <c r="C5" s="5" t="s">
        <v>8</v>
      </c>
      <c r="D5" s="5" t="s">
        <v>9</v>
      </c>
      <c r="E5" s="5"/>
      <c r="F5" s="5"/>
      <c r="G5" s="5"/>
      <c r="H5" s="5" t="s">
        <v>7</v>
      </c>
      <c r="I5" s="5"/>
      <c r="J5" s="12">
        <v>30</v>
      </c>
      <c r="K5" s="12"/>
      <c r="L5" s="12">
        <f t="shared" si="0"/>
        <v>0</v>
      </c>
      <c r="M5" s="12">
        <f t="shared" si="1"/>
        <v>0</v>
      </c>
      <c r="N5" s="12"/>
      <c r="O5" s="14">
        <f t="shared" si="2"/>
        <v>0</v>
      </c>
      <c r="P5" s="15"/>
    </row>
    <row r="6" spans="1:16" s="10" customFormat="1" x14ac:dyDescent="0.25">
      <c r="A6" s="5">
        <v>3</v>
      </c>
      <c r="B6" s="5"/>
      <c r="C6" s="5" t="s">
        <v>5</v>
      </c>
      <c r="D6" s="5" t="s">
        <v>10</v>
      </c>
      <c r="E6" s="5"/>
      <c r="F6" s="5"/>
      <c r="G6" s="5"/>
      <c r="H6" s="5" t="s">
        <v>7</v>
      </c>
      <c r="I6" s="5"/>
      <c r="J6" s="12">
        <v>30</v>
      </c>
      <c r="K6" s="12"/>
      <c r="L6" s="12">
        <f t="shared" si="0"/>
        <v>0</v>
      </c>
      <c r="M6" s="12">
        <f t="shared" si="1"/>
        <v>0</v>
      </c>
      <c r="N6" s="12"/>
      <c r="O6" s="14">
        <f t="shared" si="2"/>
        <v>0</v>
      </c>
      <c r="P6" s="15"/>
    </row>
    <row r="7" spans="1:16" s="10" customFormat="1" x14ac:dyDescent="0.25">
      <c r="A7" s="5">
        <v>4</v>
      </c>
      <c r="B7" s="5"/>
      <c r="C7" s="5" t="s">
        <v>5</v>
      </c>
      <c r="D7" s="5" t="s">
        <v>11</v>
      </c>
      <c r="E7" s="5"/>
      <c r="F7" s="5"/>
      <c r="G7" s="5"/>
      <c r="H7" s="5" t="s">
        <v>7</v>
      </c>
      <c r="I7" s="5"/>
      <c r="J7" s="12">
        <v>30</v>
      </c>
      <c r="K7" s="12"/>
      <c r="L7" s="12">
        <f t="shared" si="0"/>
        <v>0</v>
      </c>
      <c r="M7" s="12">
        <f t="shared" si="1"/>
        <v>0</v>
      </c>
      <c r="N7" s="12"/>
      <c r="O7" s="14">
        <f t="shared" si="2"/>
        <v>0</v>
      </c>
      <c r="P7" s="15"/>
    </row>
    <row r="8" spans="1:16" s="10" customFormat="1" x14ac:dyDescent="0.25">
      <c r="A8" s="5">
        <v>5</v>
      </c>
      <c r="B8" s="5"/>
      <c r="C8" s="5" t="s">
        <v>5</v>
      </c>
      <c r="D8" s="5" t="s">
        <v>12</v>
      </c>
      <c r="E8" s="5"/>
      <c r="F8" s="5"/>
      <c r="G8" s="5"/>
      <c r="H8" s="5" t="s">
        <v>7</v>
      </c>
      <c r="I8" s="5"/>
      <c r="J8" s="12">
        <v>30</v>
      </c>
      <c r="K8" s="12"/>
      <c r="L8" s="12">
        <f t="shared" si="0"/>
        <v>0</v>
      </c>
      <c r="M8" s="12">
        <f t="shared" si="1"/>
        <v>0</v>
      </c>
      <c r="N8" s="12"/>
      <c r="O8" s="14">
        <f t="shared" si="2"/>
        <v>0</v>
      </c>
      <c r="P8" s="15"/>
    </row>
    <row r="9" spans="1:16" s="10" customFormat="1" x14ac:dyDescent="0.25">
      <c r="A9" s="5">
        <v>6</v>
      </c>
      <c r="B9" s="5"/>
      <c r="C9" s="5" t="s">
        <v>5</v>
      </c>
      <c r="D9" s="5" t="s">
        <v>13</v>
      </c>
      <c r="E9" s="5"/>
      <c r="F9" s="5"/>
      <c r="G9" s="5"/>
      <c r="H9" s="5" t="s">
        <v>7</v>
      </c>
      <c r="I9" s="5"/>
      <c r="J9" s="12">
        <v>100</v>
      </c>
      <c r="K9" s="12"/>
      <c r="L9" s="12">
        <f t="shared" si="0"/>
        <v>0</v>
      </c>
      <c r="M9" s="12">
        <f t="shared" si="1"/>
        <v>0</v>
      </c>
      <c r="N9" s="12"/>
      <c r="O9" s="14">
        <f t="shared" si="2"/>
        <v>0</v>
      </c>
      <c r="P9" s="15"/>
    </row>
    <row r="10" spans="1:16" s="10" customFormat="1" x14ac:dyDescent="0.25">
      <c r="A10" s="5">
        <v>7</v>
      </c>
      <c r="B10" s="5"/>
      <c r="C10" s="5" t="s">
        <v>5</v>
      </c>
      <c r="D10" s="5" t="s">
        <v>14</v>
      </c>
      <c r="E10" s="5"/>
      <c r="F10" s="5"/>
      <c r="G10" s="5"/>
      <c r="H10" s="5" t="s">
        <v>7</v>
      </c>
      <c r="I10" s="5"/>
      <c r="J10" s="12">
        <v>100</v>
      </c>
      <c r="K10" s="12"/>
      <c r="L10" s="12">
        <f t="shared" si="0"/>
        <v>0</v>
      </c>
      <c r="M10" s="12">
        <f t="shared" si="1"/>
        <v>0</v>
      </c>
      <c r="N10" s="12"/>
      <c r="O10" s="14">
        <f t="shared" si="2"/>
        <v>0</v>
      </c>
      <c r="P10" s="15"/>
    </row>
    <row r="11" spans="1:16" s="10" customFormat="1" x14ac:dyDescent="0.25">
      <c r="A11" s="5">
        <v>8</v>
      </c>
      <c r="B11" s="5"/>
      <c r="C11" s="5" t="s">
        <v>5</v>
      </c>
      <c r="D11" s="5" t="s">
        <v>15</v>
      </c>
      <c r="E11" s="5"/>
      <c r="F11" s="5"/>
      <c r="G11" s="5"/>
      <c r="H11" s="5" t="s">
        <v>7</v>
      </c>
      <c r="I11" s="5"/>
      <c r="J11" s="12">
        <v>2000</v>
      </c>
      <c r="K11" s="12"/>
      <c r="L11" s="12">
        <f t="shared" si="0"/>
        <v>0</v>
      </c>
      <c r="M11" s="12">
        <f t="shared" si="1"/>
        <v>0</v>
      </c>
      <c r="N11" s="12"/>
      <c r="O11" s="14">
        <f t="shared" si="2"/>
        <v>0</v>
      </c>
      <c r="P11" s="15"/>
    </row>
    <row r="12" spans="1:16" s="10" customFormat="1" x14ac:dyDescent="0.25">
      <c r="A12" s="5">
        <v>9</v>
      </c>
      <c r="B12" s="5"/>
      <c r="C12" s="5" t="s">
        <v>5</v>
      </c>
      <c r="D12" s="5" t="s">
        <v>16</v>
      </c>
      <c r="E12" s="5"/>
      <c r="F12" s="5"/>
      <c r="G12" s="5"/>
      <c r="H12" s="5" t="s">
        <v>7</v>
      </c>
      <c r="I12" s="5"/>
      <c r="J12" s="12">
        <v>2000</v>
      </c>
      <c r="K12" s="12"/>
      <c r="L12" s="12">
        <f t="shared" si="0"/>
        <v>0</v>
      </c>
      <c r="M12" s="12">
        <f t="shared" si="1"/>
        <v>0</v>
      </c>
      <c r="N12" s="12"/>
      <c r="O12" s="14">
        <f t="shared" si="2"/>
        <v>0</v>
      </c>
      <c r="P12" s="15"/>
    </row>
    <row r="13" spans="1:16" s="10" customFormat="1" x14ac:dyDescent="0.25">
      <c r="A13" s="5">
        <v>10</v>
      </c>
      <c r="B13" s="5"/>
      <c r="C13" s="5" t="s">
        <v>5</v>
      </c>
      <c r="D13" s="5" t="s">
        <v>17</v>
      </c>
      <c r="E13" s="5"/>
      <c r="F13" s="5"/>
      <c r="G13" s="5"/>
      <c r="H13" s="5" t="s">
        <v>7</v>
      </c>
      <c r="I13" s="5"/>
      <c r="J13" s="12">
        <v>1200</v>
      </c>
      <c r="K13" s="12"/>
      <c r="L13" s="12">
        <f t="shared" si="0"/>
        <v>0</v>
      </c>
      <c r="M13" s="12">
        <f t="shared" si="1"/>
        <v>0</v>
      </c>
      <c r="N13" s="12"/>
      <c r="O13" s="14">
        <f t="shared" si="2"/>
        <v>0</v>
      </c>
      <c r="P13" s="15"/>
    </row>
    <row r="14" spans="1:16" s="10" customFormat="1" x14ac:dyDescent="0.25">
      <c r="A14" s="5">
        <v>11</v>
      </c>
      <c r="B14" s="5"/>
      <c r="C14" s="5" t="s">
        <v>5</v>
      </c>
      <c r="D14" s="5" t="s">
        <v>18</v>
      </c>
      <c r="E14" s="5"/>
      <c r="F14" s="5"/>
      <c r="G14" s="5"/>
      <c r="H14" s="5" t="s">
        <v>7</v>
      </c>
      <c r="I14" s="5"/>
      <c r="J14" s="12">
        <v>100</v>
      </c>
      <c r="K14" s="12"/>
      <c r="L14" s="12">
        <f t="shared" si="0"/>
        <v>0</v>
      </c>
      <c r="M14" s="12">
        <f t="shared" si="1"/>
        <v>0</v>
      </c>
      <c r="N14" s="12"/>
      <c r="O14" s="14">
        <f t="shared" si="2"/>
        <v>0</v>
      </c>
      <c r="P14" s="15"/>
    </row>
    <row r="15" spans="1:16" s="10" customFormat="1" x14ac:dyDescent="0.25">
      <c r="A15" s="5">
        <v>12</v>
      </c>
      <c r="B15" s="5"/>
      <c r="C15" s="5" t="s">
        <v>8</v>
      </c>
      <c r="D15" s="5" t="s">
        <v>19</v>
      </c>
      <c r="E15" s="5"/>
      <c r="F15" s="5"/>
      <c r="G15" s="5"/>
      <c r="H15" s="5" t="s">
        <v>7</v>
      </c>
      <c r="I15" s="5"/>
      <c r="J15" s="12">
        <v>60</v>
      </c>
      <c r="K15" s="12"/>
      <c r="L15" s="12">
        <f t="shared" si="0"/>
        <v>0</v>
      </c>
      <c r="M15" s="12">
        <f t="shared" si="1"/>
        <v>0</v>
      </c>
      <c r="N15" s="12"/>
      <c r="O15" s="14">
        <f t="shared" si="2"/>
        <v>0</v>
      </c>
      <c r="P15" s="15"/>
    </row>
    <row r="16" spans="1:16" x14ac:dyDescent="0.25">
      <c r="I16" t="s">
        <v>20</v>
      </c>
      <c r="J16" s="4"/>
      <c r="K16" s="4"/>
      <c r="L16" s="4"/>
      <c r="M16" s="4">
        <f>SUM(M4:M15)</f>
        <v>0</v>
      </c>
      <c r="N16" s="4"/>
      <c r="O16" s="4">
        <f>SUM(O4:O15)</f>
        <v>0</v>
      </c>
      <c r="P16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5"/>
  <sheetViews>
    <sheetView workbookViewId="0">
      <selection activeCell="P3" sqref="P3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126</v>
      </c>
    </row>
    <row r="2" spans="1:16" s="10" customFormat="1" ht="60" x14ac:dyDescent="0.25">
      <c r="A2" s="7" t="s">
        <v>1</v>
      </c>
      <c r="B2" s="7" t="s">
        <v>286</v>
      </c>
      <c r="C2" s="7" t="s">
        <v>287</v>
      </c>
      <c r="D2" s="7" t="s">
        <v>288</v>
      </c>
      <c r="E2" s="7" t="s">
        <v>289</v>
      </c>
      <c r="F2" s="7" t="s">
        <v>2</v>
      </c>
      <c r="G2" s="7" t="s">
        <v>3</v>
      </c>
      <c r="H2" s="7" t="s">
        <v>290</v>
      </c>
      <c r="I2" s="7" t="s">
        <v>291</v>
      </c>
      <c r="J2" s="7" t="s">
        <v>292</v>
      </c>
      <c r="K2" s="7" t="s">
        <v>293</v>
      </c>
      <c r="L2" s="7" t="s">
        <v>294</v>
      </c>
      <c r="M2" s="7" t="s">
        <v>295</v>
      </c>
      <c r="N2" s="7" t="s">
        <v>4</v>
      </c>
      <c r="O2" s="8" t="s">
        <v>296</v>
      </c>
      <c r="P2" s="9" t="s">
        <v>297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3">
        <v>15</v>
      </c>
      <c r="P3" s="16">
        <v>16</v>
      </c>
    </row>
    <row r="4" spans="1:16" s="10" customFormat="1" ht="30" x14ac:dyDescent="0.25">
      <c r="A4" s="5">
        <v>109</v>
      </c>
      <c r="B4" s="5"/>
      <c r="C4" s="5" t="s">
        <v>5</v>
      </c>
      <c r="D4" s="5" t="s">
        <v>127</v>
      </c>
      <c r="E4" s="5"/>
      <c r="F4" s="5"/>
      <c r="G4" s="5"/>
      <c r="H4" s="5" t="s">
        <v>7</v>
      </c>
      <c r="I4" s="5"/>
      <c r="J4" s="12">
        <v>10</v>
      </c>
      <c r="K4" s="12"/>
      <c r="L4" s="12">
        <f>K4*((100+N4)/100)</f>
        <v>0</v>
      </c>
      <c r="M4" s="12">
        <f>J4*K4</f>
        <v>0</v>
      </c>
      <c r="N4" s="12"/>
      <c r="O4" s="14">
        <f>J4*L4</f>
        <v>0</v>
      </c>
      <c r="P4" s="15"/>
    </row>
    <row r="5" spans="1:16" x14ac:dyDescent="0.25">
      <c r="I5" t="s">
        <v>20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7"/>
  <sheetViews>
    <sheetView workbookViewId="0">
      <selection activeCell="P3" sqref="P3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128</v>
      </c>
    </row>
    <row r="2" spans="1:16" s="10" customFormat="1" ht="60" x14ac:dyDescent="0.25">
      <c r="A2" s="7" t="s">
        <v>1</v>
      </c>
      <c r="B2" s="7" t="s">
        <v>286</v>
      </c>
      <c r="C2" s="7" t="s">
        <v>287</v>
      </c>
      <c r="D2" s="7" t="s">
        <v>288</v>
      </c>
      <c r="E2" s="7" t="s">
        <v>289</v>
      </c>
      <c r="F2" s="7" t="s">
        <v>2</v>
      </c>
      <c r="G2" s="7" t="s">
        <v>3</v>
      </c>
      <c r="H2" s="7" t="s">
        <v>290</v>
      </c>
      <c r="I2" s="7" t="s">
        <v>291</v>
      </c>
      <c r="J2" s="7" t="s">
        <v>292</v>
      </c>
      <c r="K2" s="7" t="s">
        <v>293</v>
      </c>
      <c r="L2" s="7" t="s">
        <v>294</v>
      </c>
      <c r="M2" s="7" t="s">
        <v>295</v>
      </c>
      <c r="N2" s="7" t="s">
        <v>4</v>
      </c>
      <c r="O2" s="8" t="s">
        <v>296</v>
      </c>
      <c r="P2" s="9" t="s">
        <v>297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3">
        <v>15</v>
      </c>
      <c r="P3" s="16">
        <v>16</v>
      </c>
    </row>
    <row r="4" spans="1:16" s="10" customFormat="1" x14ac:dyDescent="0.25">
      <c r="A4" s="5">
        <v>110</v>
      </c>
      <c r="B4" s="5"/>
      <c r="C4" s="5" t="s">
        <v>129</v>
      </c>
      <c r="D4" s="5" t="s">
        <v>130</v>
      </c>
      <c r="E4" s="5"/>
      <c r="F4" s="5"/>
      <c r="G4" s="5"/>
      <c r="H4" s="5" t="s">
        <v>7</v>
      </c>
      <c r="I4" s="5"/>
      <c r="J4" s="12">
        <v>10</v>
      </c>
      <c r="K4" s="12"/>
      <c r="L4" s="12">
        <f>K4*((100+N4)/100)</f>
        <v>0</v>
      </c>
      <c r="M4" s="12">
        <f>J4*K4</f>
        <v>0</v>
      </c>
      <c r="N4" s="12"/>
      <c r="O4" s="14">
        <f>J4*L4</f>
        <v>0</v>
      </c>
      <c r="P4" s="15"/>
    </row>
    <row r="5" spans="1:16" s="10" customFormat="1" x14ac:dyDescent="0.25">
      <c r="A5" s="5">
        <v>111</v>
      </c>
      <c r="B5" s="5"/>
      <c r="C5" s="5" t="s">
        <v>129</v>
      </c>
      <c r="D5" s="5" t="s">
        <v>131</v>
      </c>
      <c r="E5" s="5"/>
      <c r="F5" s="5"/>
      <c r="G5" s="5"/>
      <c r="H5" s="5" t="s">
        <v>7</v>
      </c>
      <c r="I5" s="5"/>
      <c r="J5" s="12">
        <v>5</v>
      </c>
      <c r="K5" s="12"/>
      <c r="L5" s="12">
        <f>K5*((100+N5)/100)</f>
        <v>0</v>
      </c>
      <c r="M5" s="12">
        <f>J5*K5</f>
        <v>0</v>
      </c>
      <c r="N5" s="12"/>
      <c r="O5" s="14">
        <f>J5*L5</f>
        <v>0</v>
      </c>
      <c r="P5" s="15"/>
    </row>
    <row r="6" spans="1:16" s="10" customFormat="1" x14ac:dyDescent="0.25">
      <c r="A6" s="5">
        <v>112</v>
      </c>
      <c r="B6" s="5"/>
      <c r="C6" s="5" t="s">
        <v>129</v>
      </c>
      <c r="D6" s="5" t="s">
        <v>132</v>
      </c>
      <c r="E6" s="5"/>
      <c r="F6" s="5"/>
      <c r="G6" s="5"/>
      <c r="H6" s="5" t="s">
        <v>7</v>
      </c>
      <c r="I6" s="5"/>
      <c r="J6" s="12">
        <v>5</v>
      </c>
      <c r="K6" s="12"/>
      <c r="L6" s="12">
        <f>K6*((100+N6)/100)</f>
        <v>0</v>
      </c>
      <c r="M6" s="12">
        <f>J6*K6</f>
        <v>0</v>
      </c>
      <c r="N6" s="12"/>
      <c r="O6" s="14">
        <f>J6*L6</f>
        <v>0</v>
      </c>
      <c r="P6" s="15"/>
    </row>
    <row r="7" spans="1:16" x14ac:dyDescent="0.25">
      <c r="I7" t="s">
        <v>20</v>
      </c>
      <c r="J7" s="4"/>
      <c r="K7" s="4"/>
      <c r="L7" s="4"/>
      <c r="M7" s="4">
        <f>SUM(M4:M6)</f>
        <v>0</v>
      </c>
      <c r="N7" s="4"/>
      <c r="O7" s="4">
        <f>SUM(O4:O6)</f>
        <v>0</v>
      </c>
      <c r="P7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28"/>
  <sheetViews>
    <sheetView workbookViewId="0">
      <selection activeCell="P3" sqref="P3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133</v>
      </c>
    </row>
    <row r="2" spans="1:16" s="10" customFormat="1" ht="60" x14ac:dyDescent="0.25">
      <c r="A2" s="7" t="s">
        <v>1</v>
      </c>
      <c r="B2" s="7" t="s">
        <v>286</v>
      </c>
      <c r="C2" s="7" t="s">
        <v>287</v>
      </c>
      <c r="D2" s="7" t="s">
        <v>288</v>
      </c>
      <c r="E2" s="7" t="s">
        <v>289</v>
      </c>
      <c r="F2" s="7" t="s">
        <v>2</v>
      </c>
      <c r="G2" s="7" t="s">
        <v>3</v>
      </c>
      <c r="H2" s="7" t="s">
        <v>290</v>
      </c>
      <c r="I2" s="7" t="s">
        <v>291</v>
      </c>
      <c r="J2" s="7" t="s">
        <v>292</v>
      </c>
      <c r="K2" s="7" t="s">
        <v>293</v>
      </c>
      <c r="L2" s="7" t="s">
        <v>294</v>
      </c>
      <c r="M2" s="7" t="s">
        <v>295</v>
      </c>
      <c r="N2" s="7" t="s">
        <v>4</v>
      </c>
      <c r="O2" s="8" t="s">
        <v>296</v>
      </c>
      <c r="P2" s="9" t="s">
        <v>297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3">
        <v>15</v>
      </c>
      <c r="P3" s="16">
        <v>16</v>
      </c>
    </row>
    <row r="4" spans="1:16" s="10" customFormat="1" x14ac:dyDescent="0.25">
      <c r="A4" s="5">
        <v>113</v>
      </c>
      <c r="B4" s="5"/>
      <c r="C4" s="5" t="s">
        <v>8</v>
      </c>
      <c r="D4" s="5" t="s">
        <v>134</v>
      </c>
      <c r="E4" s="5"/>
      <c r="F4" s="5"/>
      <c r="G4" s="5"/>
      <c r="H4" s="5" t="s">
        <v>7</v>
      </c>
      <c r="I4" s="5"/>
      <c r="J4" s="12">
        <v>1000</v>
      </c>
      <c r="K4" s="12"/>
      <c r="L4" s="12">
        <f t="shared" ref="L4:L27" si="0">K4*((100+N4)/100)</f>
        <v>0</v>
      </c>
      <c r="M4" s="12">
        <f t="shared" ref="M4:M27" si="1">J4*K4</f>
        <v>0</v>
      </c>
      <c r="N4" s="12"/>
      <c r="O4" s="14">
        <f t="shared" ref="O4:O27" si="2">J4*L4</f>
        <v>0</v>
      </c>
      <c r="P4" s="15"/>
    </row>
    <row r="5" spans="1:16" s="10" customFormat="1" x14ac:dyDescent="0.25">
      <c r="A5" s="5">
        <v>114</v>
      </c>
      <c r="B5" s="5"/>
      <c r="C5" s="5" t="s">
        <v>5</v>
      </c>
      <c r="D5" s="5" t="s">
        <v>135</v>
      </c>
      <c r="E5" s="5"/>
      <c r="F5" s="5"/>
      <c r="G5" s="5"/>
      <c r="H5" s="5" t="s">
        <v>104</v>
      </c>
      <c r="I5" s="5"/>
      <c r="J5" s="12">
        <v>20</v>
      </c>
      <c r="K5" s="12"/>
      <c r="L5" s="12">
        <f t="shared" si="0"/>
        <v>0</v>
      </c>
      <c r="M5" s="12">
        <f t="shared" si="1"/>
        <v>0</v>
      </c>
      <c r="N5" s="12"/>
      <c r="O5" s="14">
        <f t="shared" si="2"/>
        <v>0</v>
      </c>
      <c r="P5" s="15"/>
    </row>
    <row r="6" spans="1:16" s="10" customFormat="1" x14ac:dyDescent="0.25">
      <c r="A6" s="5">
        <v>115</v>
      </c>
      <c r="B6" s="5"/>
      <c r="C6" s="5" t="s">
        <v>5</v>
      </c>
      <c r="D6" s="5" t="s">
        <v>136</v>
      </c>
      <c r="E6" s="5"/>
      <c r="F6" s="5"/>
      <c r="G6" s="5"/>
      <c r="H6" s="5" t="s">
        <v>104</v>
      </c>
      <c r="I6" s="5"/>
      <c r="J6" s="12">
        <v>4</v>
      </c>
      <c r="K6" s="12"/>
      <c r="L6" s="12">
        <f t="shared" si="0"/>
        <v>0</v>
      </c>
      <c r="M6" s="12">
        <f t="shared" si="1"/>
        <v>0</v>
      </c>
      <c r="N6" s="12"/>
      <c r="O6" s="14">
        <f t="shared" si="2"/>
        <v>0</v>
      </c>
      <c r="P6" s="15"/>
    </row>
    <row r="7" spans="1:16" s="10" customFormat="1" x14ac:dyDescent="0.25">
      <c r="A7" s="5">
        <v>116</v>
      </c>
      <c r="B7" s="5"/>
      <c r="C7" s="5" t="s">
        <v>5</v>
      </c>
      <c r="D7" s="5" t="s">
        <v>137</v>
      </c>
      <c r="E7" s="5"/>
      <c r="F7" s="5"/>
      <c r="G7" s="5"/>
      <c r="H7" s="5" t="s">
        <v>7</v>
      </c>
      <c r="I7" s="5"/>
      <c r="J7" s="12">
        <v>50</v>
      </c>
      <c r="K7" s="12"/>
      <c r="L7" s="12">
        <f t="shared" si="0"/>
        <v>0</v>
      </c>
      <c r="M7" s="12">
        <f t="shared" si="1"/>
        <v>0</v>
      </c>
      <c r="N7" s="12"/>
      <c r="O7" s="14">
        <f t="shared" si="2"/>
        <v>0</v>
      </c>
      <c r="P7" s="15"/>
    </row>
    <row r="8" spans="1:16" s="10" customFormat="1" x14ac:dyDescent="0.25">
      <c r="A8" s="5">
        <v>117</v>
      </c>
      <c r="B8" s="5"/>
      <c r="C8" s="5" t="s">
        <v>5</v>
      </c>
      <c r="D8" s="5" t="s">
        <v>138</v>
      </c>
      <c r="E8" s="5"/>
      <c r="F8" s="5"/>
      <c r="G8" s="5"/>
      <c r="H8" s="5" t="s">
        <v>7</v>
      </c>
      <c r="I8" s="5"/>
      <c r="J8" s="12">
        <v>80</v>
      </c>
      <c r="K8" s="12"/>
      <c r="L8" s="12">
        <f t="shared" si="0"/>
        <v>0</v>
      </c>
      <c r="M8" s="12">
        <f t="shared" si="1"/>
        <v>0</v>
      </c>
      <c r="N8" s="12"/>
      <c r="O8" s="14">
        <f t="shared" si="2"/>
        <v>0</v>
      </c>
      <c r="P8" s="15"/>
    </row>
    <row r="9" spans="1:16" s="10" customFormat="1" x14ac:dyDescent="0.25">
      <c r="A9" s="5">
        <v>118</v>
      </c>
      <c r="B9" s="5"/>
      <c r="C9" s="5" t="s">
        <v>5</v>
      </c>
      <c r="D9" s="5" t="s">
        <v>139</v>
      </c>
      <c r="E9" s="5"/>
      <c r="F9" s="5"/>
      <c r="G9" s="5"/>
      <c r="H9" s="5" t="s">
        <v>7</v>
      </c>
      <c r="I9" s="5"/>
      <c r="J9" s="12">
        <v>15</v>
      </c>
      <c r="K9" s="12"/>
      <c r="L9" s="12">
        <f t="shared" si="0"/>
        <v>0</v>
      </c>
      <c r="M9" s="12">
        <f t="shared" si="1"/>
        <v>0</v>
      </c>
      <c r="N9" s="12"/>
      <c r="O9" s="14">
        <f t="shared" si="2"/>
        <v>0</v>
      </c>
      <c r="P9" s="15"/>
    </row>
    <row r="10" spans="1:16" s="10" customFormat="1" x14ac:dyDescent="0.25">
      <c r="A10" s="5">
        <v>119</v>
      </c>
      <c r="B10" s="5"/>
      <c r="C10" s="5" t="s">
        <v>5</v>
      </c>
      <c r="D10" s="5" t="s">
        <v>140</v>
      </c>
      <c r="E10" s="5"/>
      <c r="F10" s="5"/>
      <c r="G10" s="5"/>
      <c r="H10" s="5" t="s">
        <v>7</v>
      </c>
      <c r="I10" s="5"/>
      <c r="J10" s="12">
        <v>20</v>
      </c>
      <c r="K10" s="12"/>
      <c r="L10" s="12">
        <f t="shared" si="0"/>
        <v>0</v>
      </c>
      <c r="M10" s="12">
        <f t="shared" si="1"/>
        <v>0</v>
      </c>
      <c r="N10" s="12"/>
      <c r="O10" s="14">
        <f t="shared" si="2"/>
        <v>0</v>
      </c>
      <c r="P10" s="15"/>
    </row>
    <row r="11" spans="1:16" s="10" customFormat="1" x14ac:dyDescent="0.25">
      <c r="A11" s="5">
        <v>120</v>
      </c>
      <c r="B11" s="5"/>
      <c r="C11" s="5" t="s">
        <v>5</v>
      </c>
      <c r="D11" s="5" t="s">
        <v>141</v>
      </c>
      <c r="E11" s="5"/>
      <c r="F11" s="5"/>
      <c r="G11" s="5"/>
      <c r="H11" s="5" t="s">
        <v>7</v>
      </c>
      <c r="I11" s="5"/>
      <c r="J11" s="12">
        <v>20</v>
      </c>
      <c r="K11" s="12"/>
      <c r="L11" s="12">
        <f t="shared" si="0"/>
        <v>0</v>
      </c>
      <c r="M11" s="12">
        <f t="shared" si="1"/>
        <v>0</v>
      </c>
      <c r="N11" s="12"/>
      <c r="O11" s="14">
        <f t="shared" si="2"/>
        <v>0</v>
      </c>
      <c r="P11" s="15"/>
    </row>
    <row r="12" spans="1:16" s="10" customFormat="1" x14ac:dyDescent="0.25">
      <c r="A12" s="5">
        <v>121</v>
      </c>
      <c r="B12" s="5"/>
      <c r="C12" s="5" t="s">
        <v>8</v>
      </c>
      <c r="D12" s="5" t="s">
        <v>142</v>
      </c>
      <c r="E12" s="5"/>
      <c r="F12" s="5"/>
      <c r="G12" s="5"/>
      <c r="H12" s="5" t="s">
        <v>7</v>
      </c>
      <c r="I12" s="5"/>
      <c r="J12" s="12">
        <v>30</v>
      </c>
      <c r="K12" s="12"/>
      <c r="L12" s="12">
        <f t="shared" si="0"/>
        <v>0</v>
      </c>
      <c r="M12" s="12">
        <f t="shared" si="1"/>
        <v>0</v>
      </c>
      <c r="N12" s="12"/>
      <c r="O12" s="14">
        <f t="shared" si="2"/>
        <v>0</v>
      </c>
      <c r="P12" s="15"/>
    </row>
    <row r="13" spans="1:16" s="10" customFormat="1" x14ac:dyDescent="0.25">
      <c r="A13" s="5">
        <v>122</v>
      </c>
      <c r="B13" s="5"/>
      <c r="C13" s="5" t="s">
        <v>8</v>
      </c>
      <c r="D13" s="5" t="s">
        <v>143</v>
      </c>
      <c r="E13" s="5"/>
      <c r="F13" s="5"/>
      <c r="G13" s="5"/>
      <c r="H13" s="5" t="s">
        <v>7</v>
      </c>
      <c r="I13" s="5"/>
      <c r="J13" s="12">
        <v>300</v>
      </c>
      <c r="K13" s="12"/>
      <c r="L13" s="12">
        <f t="shared" si="0"/>
        <v>0</v>
      </c>
      <c r="M13" s="12">
        <f t="shared" si="1"/>
        <v>0</v>
      </c>
      <c r="N13" s="12"/>
      <c r="O13" s="14">
        <f t="shared" si="2"/>
        <v>0</v>
      </c>
      <c r="P13" s="15"/>
    </row>
    <row r="14" spans="1:16" s="10" customFormat="1" x14ac:dyDescent="0.25">
      <c r="A14" s="5">
        <v>123</v>
      </c>
      <c r="B14" s="5"/>
      <c r="C14" s="5" t="s">
        <v>5</v>
      </c>
      <c r="D14" s="5" t="s">
        <v>144</v>
      </c>
      <c r="E14" s="5"/>
      <c r="F14" s="5"/>
      <c r="G14" s="5"/>
      <c r="H14" s="5" t="s">
        <v>7</v>
      </c>
      <c r="I14" s="5"/>
      <c r="J14" s="12">
        <v>30</v>
      </c>
      <c r="K14" s="12"/>
      <c r="L14" s="12">
        <f t="shared" si="0"/>
        <v>0</v>
      </c>
      <c r="M14" s="12">
        <f t="shared" si="1"/>
        <v>0</v>
      </c>
      <c r="N14" s="12"/>
      <c r="O14" s="14">
        <f t="shared" si="2"/>
        <v>0</v>
      </c>
      <c r="P14" s="15"/>
    </row>
    <row r="15" spans="1:16" s="10" customFormat="1" x14ac:dyDescent="0.25">
      <c r="A15" s="5">
        <v>124</v>
      </c>
      <c r="B15" s="5"/>
      <c r="C15" s="5" t="s">
        <v>5</v>
      </c>
      <c r="D15" s="5" t="s">
        <v>145</v>
      </c>
      <c r="E15" s="5"/>
      <c r="F15" s="5"/>
      <c r="G15" s="5"/>
      <c r="H15" s="5" t="s">
        <v>7</v>
      </c>
      <c r="I15" s="5"/>
      <c r="J15" s="12">
        <v>10</v>
      </c>
      <c r="K15" s="12"/>
      <c r="L15" s="12">
        <f t="shared" si="0"/>
        <v>0</v>
      </c>
      <c r="M15" s="12">
        <f t="shared" si="1"/>
        <v>0</v>
      </c>
      <c r="N15" s="12"/>
      <c r="O15" s="14">
        <f t="shared" si="2"/>
        <v>0</v>
      </c>
      <c r="P15" s="15"/>
    </row>
    <row r="16" spans="1:16" s="10" customFormat="1" x14ac:dyDescent="0.25">
      <c r="A16" s="5">
        <v>125</v>
      </c>
      <c r="B16" s="5"/>
      <c r="C16" s="5" t="s">
        <v>5</v>
      </c>
      <c r="D16" s="5" t="s">
        <v>146</v>
      </c>
      <c r="E16" s="5"/>
      <c r="F16" s="5"/>
      <c r="G16" s="5"/>
      <c r="H16" s="5" t="s">
        <v>7</v>
      </c>
      <c r="I16" s="5"/>
      <c r="J16" s="12">
        <v>30</v>
      </c>
      <c r="K16" s="12"/>
      <c r="L16" s="12">
        <f t="shared" si="0"/>
        <v>0</v>
      </c>
      <c r="M16" s="12">
        <f t="shared" si="1"/>
        <v>0</v>
      </c>
      <c r="N16" s="12"/>
      <c r="O16" s="14">
        <f t="shared" si="2"/>
        <v>0</v>
      </c>
      <c r="P16" s="15"/>
    </row>
    <row r="17" spans="1:16" s="10" customFormat="1" x14ac:dyDescent="0.25">
      <c r="A17" s="5">
        <v>126</v>
      </c>
      <c r="B17" s="5"/>
      <c r="C17" s="5" t="s">
        <v>5</v>
      </c>
      <c r="D17" s="5" t="s">
        <v>147</v>
      </c>
      <c r="E17" s="5"/>
      <c r="F17" s="5"/>
      <c r="G17" s="5"/>
      <c r="H17" s="5" t="s">
        <v>7</v>
      </c>
      <c r="I17" s="5"/>
      <c r="J17" s="12">
        <v>60</v>
      </c>
      <c r="K17" s="12"/>
      <c r="L17" s="12">
        <f t="shared" si="0"/>
        <v>0</v>
      </c>
      <c r="M17" s="12">
        <f t="shared" si="1"/>
        <v>0</v>
      </c>
      <c r="N17" s="12"/>
      <c r="O17" s="14">
        <f t="shared" si="2"/>
        <v>0</v>
      </c>
      <c r="P17" s="15"/>
    </row>
    <row r="18" spans="1:16" s="10" customFormat="1" x14ac:dyDescent="0.25">
      <c r="A18" s="5">
        <v>127</v>
      </c>
      <c r="B18" s="5"/>
      <c r="C18" s="5" t="s">
        <v>5</v>
      </c>
      <c r="D18" s="5" t="s">
        <v>148</v>
      </c>
      <c r="E18" s="5"/>
      <c r="F18" s="5"/>
      <c r="G18" s="5"/>
      <c r="H18" s="5" t="s">
        <v>7</v>
      </c>
      <c r="I18" s="5"/>
      <c r="J18" s="12">
        <v>120</v>
      </c>
      <c r="K18" s="12"/>
      <c r="L18" s="12">
        <f t="shared" si="0"/>
        <v>0</v>
      </c>
      <c r="M18" s="12">
        <f t="shared" si="1"/>
        <v>0</v>
      </c>
      <c r="N18" s="12"/>
      <c r="O18" s="14">
        <f t="shared" si="2"/>
        <v>0</v>
      </c>
      <c r="P18" s="15"/>
    </row>
    <row r="19" spans="1:16" s="10" customFormat="1" x14ac:dyDescent="0.25">
      <c r="A19" s="5">
        <v>128</v>
      </c>
      <c r="B19" s="5"/>
      <c r="C19" s="5" t="s">
        <v>5</v>
      </c>
      <c r="D19" s="5" t="s">
        <v>149</v>
      </c>
      <c r="E19" s="5"/>
      <c r="F19" s="5"/>
      <c r="G19" s="5"/>
      <c r="H19" s="5" t="s">
        <v>7</v>
      </c>
      <c r="I19" s="5"/>
      <c r="J19" s="12">
        <v>100</v>
      </c>
      <c r="K19" s="12"/>
      <c r="L19" s="12">
        <f t="shared" si="0"/>
        <v>0</v>
      </c>
      <c r="M19" s="12">
        <f t="shared" si="1"/>
        <v>0</v>
      </c>
      <c r="N19" s="12"/>
      <c r="O19" s="14">
        <f t="shared" si="2"/>
        <v>0</v>
      </c>
      <c r="P19" s="15"/>
    </row>
    <row r="20" spans="1:16" s="10" customFormat="1" x14ac:dyDescent="0.25">
      <c r="A20" s="5">
        <v>129</v>
      </c>
      <c r="B20" s="5"/>
      <c r="C20" s="5" t="s">
        <v>5</v>
      </c>
      <c r="D20" s="5" t="s">
        <v>150</v>
      </c>
      <c r="E20" s="5"/>
      <c r="F20" s="5"/>
      <c r="G20" s="5"/>
      <c r="H20" s="5" t="s">
        <v>7</v>
      </c>
      <c r="I20" s="5"/>
      <c r="J20" s="12">
        <v>20</v>
      </c>
      <c r="K20" s="12"/>
      <c r="L20" s="12">
        <f t="shared" si="0"/>
        <v>0</v>
      </c>
      <c r="M20" s="12">
        <f t="shared" si="1"/>
        <v>0</v>
      </c>
      <c r="N20" s="12"/>
      <c r="O20" s="14">
        <f t="shared" si="2"/>
        <v>0</v>
      </c>
      <c r="P20" s="15"/>
    </row>
    <row r="21" spans="1:16" s="10" customFormat="1" x14ac:dyDescent="0.25">
      <c r="A21" s="5">
        <v>130</v>
      </c>
      <c r="B21" s="5"/>
      <c r="C21" s="5" t="s">
        <v>5</v>
      </c>
      <c r="D21" s="5" t="s">
        <v>151</v>
      </c>
      <c r="E21" s="5"/>
      <c r="F21" s="5"/>
      <c r="G21" s="5"/>
      <c r="H21" s="5" t="s">
        <v>7</v>
      </c>
      <c r="I21" s="5"/>
      <c r="J21" s="12">
        <v>20</v>
      </c>
      <c r="K21" s="12"/>
      <c r="L21" s="12">
        <f t="shared" si="0"/>
        <v>0</v>
      </c>
      <c r="M21" s="12">
        <f t="shared" si="1"/>
        <v>0</v>
      </c>
      <c r="N21" s="12"/>
      <c r="O21" s="14">
        <f t="shared" si="2"/>
        <v>0</v>
      </c>
      <c r="P21" s="15"/>
    </row>
    <row r="22" spans="1:16" s="10" customFormat="1" x14ac:dyDescent="0.25">
      <c r="A22" s="5">
        <v>131</v>
      </c>
      <c r="B22" s="5"/>
      <c r="C22" s="5" t="s">
        <v>5</v>
      </c>
      <c r="D22" s="5" t="s">
        <v>152</v>
      </c>
      <c r="E22" s="5"/>
      <c r="F22" s="5"/>
      <c r="G22" s="5"/>
      <c r="H22" s="5" t="s">
        <v>7</v>
      </c>
      <c r="I22" s="5"/>
      <c r="J22" s="12">
        <v>5</v>
      </c>
      <c r="K22" s="12"/>
      <c r="L22" s="12">
        <f t="shared" si="0"/>
        <v>0</v>
      </c>
      <c r="M22" s="12">
        <f t="shared" si="1"/>
        <v>0</v>
      </c>
      <c r="N22" s="12"/>
      <c r="O22" s="14">
        <f t="shared" si="2"/>
        <v>0</v>
      </c>
      <c r="P22" s="15"/>
    </row>
    <row r="23" spans="1:16" s="10" customFormat="1" x14ac:dyDescent="0.25">
      <c r="A23" s="5">
        <v>132</v>
      </c>
      <c r="B23" s="5"/>
      <c r="C23" s="5" t="s">
        <v>5</v>
      </c>
      <c r="D23" s="5" t="s">
        <v>153</v>
      </c>
      <c r="E23" s="5"/>
      <c r="F23" s="5"/>
      <c r="G23" s="5"/>
      <c r="H23" s="5" t="s">
        <v>7</v>
      </c>
      <c r="I23" s="5"/>
      <c r="J23" s="12">
        <v>40</v>
      </c>
      <c r="K23" s="12"/>
      <c r="L23" s="12">
        <f t="shared" si="0"/>
        <v>0</v>
      </c>
      <c r="M23" s="12">
        <f t="shared" si="1"/>
        <v>0</v>
      </c>
      <c r="N23" s="12"/>
      <c r="O23" s="14">
        <f t="shared" si="2"/>
        <v>0</v>
      </c>
      <c r="P23" s="15"/>
    </row>
    <row r="24" spans="1:16" s="10" customFormat="1" x14ac:dyDescent="0.25">
      <c r="A24" s="5">
        <v>133</v>
      </c>
      <c r="B24" s="5"/>
      <c r="C24" s="5" t="s">
        <v>5</v>
      </c>
      <c r="D24" s="5" t="s">
        <v>154</v>
      </c>
      <c r="E24" s="5"/>
      <c r="F24" s="5"/>
      <c r="G24" s="5"/>
      <c r="H24" s="5" t="s">
        <v>7</v>
      </c>
      <c r="I24" s="5"/>
      <c r="J24" s="12">
        <v>119</v>
      </c>
      <c r="K24" s="12"/>
      <c r="L24" s="12">
        <f t="shared" si="0"/>
        <v>0</v>
      </c>
      <c r="M24" s="12">
        <f t="shared" si="1"/>
        <v>0</v>
      </c>
      <c r="N24" s="12"/>
      <c r="O24" s="14">
        <f t="shared" si="2"/>
        <v>0</v>
      </c>
      <c r="P24" s="15"/>
    </row>
    <row r="25" spans="1:16" s="10" customFormat="1" x14ac:dyDescent="0.25">
      <c r="A25" s="5">
        <v>134</v>
      </c>
      <c r="B25" s="5"/>
      <c r="C25" s="5" t="s">
        <v>5</v>
      </c>
      <c r="D25" s="5" t="s">
        <v>155</v>
      </c>
      <c r="E25" s="5"/>
      <c r="F25" s="5"/>
      <c r="G25" s="5"/>
      <c r="H25" s="5" t="s">
        <v>7</v>
      </c>
      <c r="I25" s="5"/>
      <c r="J25" s="12">
        <v>10</v>
      </c>
      <c r="K25" s="12"/>
      <c r="L25" s="12">
        <f t="shared" si="0"/>
        <v>0</v>
      </c>
      <c r="M25" s="12">
        <f t="shared" si="1"/>
        <v>0</v>
      </c>
      <c r="N25" s="12"/>
      <c r="O25" s="14">
        <f t="shared" si="2"/>
        <v>0</v>
      </c>
      <c r="P25" s="15"/>
    </row>
    <row r="26" spans="1:16" s="10" customFormat="1" x14ac:dyDescent="0.25">
      <c r="A26" s="5">
        <v>135</v>
      </c>
      <c r="B26" s="5"/>
      <c r="C26" s="5" t="s">
        <v>5</v>
      </c>
      <c r="D26" s="5" t="s">
        <v>156</v>
      </c>
      <c r="E26" s="5"/>
      <c r="F26" s="5"/>
      <c r="G26" s="5"/>
      <c r="H26" s="5" t="s">
        <v>7</v>
      </c>
      <c r="I26" s="5"/>
      <c r="J26" s="12">
        <v>5</v>
      </c>
      <c r="K26" s="12"/>
      <c r="L26" s="12">
        <f t="shared" si="0"/>
        <v>0</v>
      </c>
      <c r="M26" s="12">
        <f t="shared" si="1"/>
        <v>0</v>
      </c>
      <c r="N26" s="12"/>
      <c r="O26" s="14">
        <f t="shared" si="2"/>
        <v>0</v>
      </c>
      <c r="P26" s="15"/>
    </row>
    <row r="27" spans="1:16" s="10" customFormat="1" x14ac:dyDescent="0.25">
      <c r="A27" s="5">
        <v>136</v>
      </c>
      <c r="B27" s="5"/>
      <c r="C27" s="5" t="s">
        <v>5</v>
      </c>
      <c r="D27" s="5" t="s">
        <v>157</v>
      </c>
      <c r="E27" s="5"/>
      <c r="F27" s="5"/>
      <c r="G27" s="5"/>
      <c r="H27" s="5" t="s">
        <v>7</v>
      </c>
      <c r="I27" s="5"/>
      <c r="J27" s="12">
        <v>50</v>
      </c>
      <c r="K27" s="12"/>
      <c r="L27" s="12">
        <f t="shared" si="0"/>
        <v>0</v>
      </c>
      <c r="M27" s="12">
        <f t="shared" si="1"/>
        <v>0</v>
      </c>
      <c r="N27" s="12"/>
      <c r="O27" s="14">
        <f t="shared" si="2"/>
        <v>0</v>
      </c>
      <c r="P27" s="15"/>
    </row>
    <row r="28" spans="1:16" x14ac:dyDescent="0.25">
      <c r="I28" t="s">
        <v>20</v>
      </c>
      <c r="J28" s="4"/>
      <c r="K28" s="4"/>
      <c r="L28" s="4"/>
      <c r="M28" s="4">
        <f>SUM(M4:M27)</f>
        <v>0</v>
      </c>
      <c r="N28" s="4"/>
      <c r="O28" s="4">
        <f>SUM(O4:O27)</f>
        <v>0</v>
      </c>
      <c r="P28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5"/>
  <sheetViews>
    <sheetView workbookViewId="0">
      <selection activeCell="P3" sqref="P3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158</v>
      </c>
    </row>
    <row r="2" spans="1:16" s="10" customFormat="1" ht="60" x14ac:dyDescent="0.25">
      <c r="A2" s="7" t="s">
        <v>1</v>
      </c>
      <c r="B2" s="7" t="s">
        <v>286</v>
      </c>
      <c r="C2" s="7" t="s">
        <v>287</v>
      </c>
      <c r="D2" s="7" t="s">
        <v>288</v>
      </c>
      <c r="E2" s="7" t="s">
        <v>289</v>
      </c>
      <c r="F2" s="7" t="s">
        <v>2</v>
      </c>
      <c r="G2" s="7" t="s">
        <v>3</v>
      </c>
      <c r="H2" s="7" t="s">
        <v>290</v>
      </c>
      <c r="I2" s="7" t="s">
        <v>291</v>
      </c>
      <c r="J2" s="7" t="s">
        <v>292</v>
      </c>
      <c r="K2" s="7" t="s">
        <v>293</v>
      </c>
      <c r="L2" s="7" t="s">
        <v>294</v>
      </c>
      <c r="M2" s="7" t="s">
        <v>295</v>
      </c>
      <c r="N2" s="7" t="s">
        <v>4</v>
      </c>
      <c r="O2" s="8" t="s">
        <v>296</v>
      </c>
      <c r="P2" s="9" t="s">
        <v>297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3">
        <v>15</v>
      </c>
      <c r="P3" s="16">
        <v>16</v>
      </c>
    </row>
    <row r="4" spans="1:16" s="10" customFormat="1" x14ac:dyDescent="0.25">
      <c r="A4" s="5">
        <v>137</v>
      </c>
      <c r="B4" s="5"/>
      <c r="C4" s="5" t="s">
        <v>5</v>
      </c>
      <c r="D4" s="5" t="s">
        <v>159</v>
      </c>
      <c r="E4" s="5"/>
      <c r="F4" s="5"/>
      <c r="G4" s="5"/>
      <c r="H4" s="5" t="s">
        <v>7</v>
      </c>
      <c r="I4" s="5"/>
      <c r="J4" s="12">
        <v>50</v>
      </c>
      <c r="K4" s="12"/>
      <c r="L4" s="12">
        <f>K4*((100+N4)/100)</f>
        <v>0</v>
      </c>
      <c r="M4" s="12">
        <f>J4*K4</f>
        <v>0</v>
      </c>
      <c r="N4" s="12"/>
      <c r="O4" s="14">
        <f>J4*L4</f>
        <v>0</v>
      </c>
      <c r="P4" s="15"/>
    </row>
    <row r="5" spans="1:16" x14ac:dyDescent="0.25">
      <c r="I5" t="s">
        <v>20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5"/>
  <sheetViews>
    <sheetView workbookViewId="0">
      <selection activeCell="P3" sqref="P3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160</v>
      </c>
    </row>
    <row r="2" spans="1:16" s="10" customFormat="1" ht="60" x14ac:dyDescent="0.25">
      <c r="A2" s="7" t="s">
        <v>1</v>
      </c>
      <c r="B2" s="7" t="s">
        <v>286</v>
      </c>
      <c r="C2" s="7" t="s">
        <v>287</v>
      </c>
      <c r="D2" s="7" t="s">
        <v>288</v>
      </c>
      <c r="E2" s="7" t="s">
        <v>289</v>
      </c>
      <c r="F2" s="7" t="s">
        <v>2</v>
      </c>
      <c r="G2" s="7" t="s">
        <v>3</v>
      </c>
      <c r="H2" s="7" t="s">
        <v>290</v>
      </c>
      <c r="I2" s="7" t="s">
        <v>291</v>
      </c>
      <c r="J2" s="7" t="s">
        <v>292</v>
      </c>
      <c r="K2" s="7" t="s">
        <v>293</v>
      </c>
      <c r="L2" s="7" t="s">
        <v>294</v>
      </c>
      <c r="M2" s="7" t="s">
        <v>295</v>
      </c>
      <c r="N2" s="7" t="s">
        <v>4</v>
      </c>
      <c r="O2" s="8" t="s">
        <v>296</v>
      </c>
      <c r="P2" s="9" t="s">
        <v>297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3">
        <v>15</v>
      </c>
      <c r="P3" s="16">
        <v>16</v>
      </c>
    </row>
    <row r="4" spans="1:16" s="10" customFormat="1" ht="30" x14ac:dyDescent="0.25">
      <c r="A4" s="5">
        <v>138</v>
      </c>
      <c r="B4" s="5"/>
      <c r="C4" s="5" t="s">
        <v>5</v>
      </c>
      <c r="D4" s="5" t="s">
        <v>161</v>
      </c>
      <c r="E4" s="5"/>
      <c r="F4" s="5"/>
      <c r="G4" s="5"/>
      <c r="H4" s="5" t="s">
        <v>7</v>
      </c>
      <c r="I4" s="5"/>
      <c r="J4" s="12">
        <v>29</v>
      </c>
      <c r="K4" s="12"/>
      <c r="L4" s="12">
        <f>K4*((100+N4)/100)</f>
        <v>0</v>
      </c>
      <c r="M4" s="12">
        <f>J4*K4</f>
        <v>0</v>
      </c>
      <c r="N4" s="12"/>
      <c r="O4" s="14">
        <f>J4*L4</f>
        <v>0</v>
      </c>
      <c r="P4" s="15"/>
    </row>
    <row r="5" spans="1:16" x14ac:dyDescent="0.25">
      <c r="I5" t="s">
        <v>20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6"/>
  <sheetViews>
    <sheetView workbookViewId="0">
      <selection activeCell="P3" sqref="P3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162</v>
      </c>
    </row>
    <row r="2" spans="1:16" s="10" customFormat="1" ht="60" x14ac:dyDescent="0.25">
      <c r="A2" s="7" t="s">
        <v>1</v>
      </c>
      <c r="B2" s="7" t="s">
        <v>286</v>
      </c>
      <c r="C2" s="7" t="s">
        <v>287</v>
      </c>
      <c r="D2" s="7" t="s">
        <v>288</v>
      </c>
      <c r="E2" s="7" t="s">
        <v>289</v>
      </c>
      <c r="F2" s="7" t="s">
        <v>2</v>
      </c>
      <c r="G2" s="7" t="s">
        <v>3</v>
      </c>
      <c r="H2" s="7" t="s">
        <v>290</v>
      </c>
      <c r="I2" s="7" t="s">
        <v>291</v>
      </c>
      <c r="J2" s="7" t="s">
        <v>292</v>
      </c>
      <c r="K2" s="7" t="s">
        <v>293</v>
      </c>
      <c r="L2" s="7" t="s">
        <v>294</v>
      </c>
      <c r="M2" s="7" t="s">
        <v>295</v>
      </c>
      <c r="N2" s="7" t="s">
        <v>4</v>
      </c>
      <c r="O2" s="8" t="s">
        <v>296</v>
      </c>
      <c r="P2" s="9" t="s">
        <v>297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3">
        <v>15</v>
      </c>
      <c r="P3" s="16">
        <v>16</v>
      </c>
    </row>
    <row r="4" spans="1:16" s="10" customFormat="1" ht="30" x14ac:dyDescent="0.25">
      <c r="A4" s="5">
        <v>139</v>
      </c>
      <c r="B4" s="5"/>
      <c r="C4" s="5" t="s">
        <v>5</v>
      </c>
      <c r="D4" s="5" t="s">
        <v>163</v>
      </c>
      <c r="E4" s="5"/>
      <c r="F4" s="5"/>
      <c r="G4" s="5"/>
      <c r="H4" s="5" t="s">
        <v>7</v>
      </c>
      <c r="I4" s="5"/>
      <c r="J4" s="12">
        <v>10</v>
      </c>
      <c r="K4" s="12"/>
      <c r="L4" s="12">
        <f>K4*((100+N4)/100)</f>
        <v>0</v>
      </c>
      <c r="M4" s="12">
        <f>J4*K4</f>
        <v>0</v>
      </c>
      <c r="N4" s="12"/>
      <c r="O4" s="14">
        <f>J4*L4</f>
        <v>0</v>
      </c>
      <c r="P4" s="15"/>
    </row>
    <row r="5" spans="1:16" s="10" customFormat="1" ht="30" x14ac:dyDescent="0.25">
      <c r="A5" s="5">
        <v>140</v>
      </c>
      <c r="B5" s="5"/>
      <c r="C5" s="5" t="s">
        <v>5</v>
      </c>
      <c r="D5" s="5" t="s">
        <v>164</v>
      </c>
      <c r="E5" s="5"/>
      <c r="F5" s="5"/>
      <c r="G5" s="5"/>
      <c r="H5" s="5" t="s">
        <v>7</v>
      </c>
      <c r="I5" s="5"/>
      <c r="J5" s="12">
        <v>5</v>
      </c>
      <c r="K5" s="12"/>
      <c r="L5" s="12">
        <f>K5*((100+N5)/100)</f>
        <v>0</v>
      </c>
      <c r="M5" s="12">
        <f>J5*K5</f>
        <v>0</v>
      </c>
      <c r="N5" s="12"/>
      <c r="O5" s="14">
        <f>J5*L5</f>
        <v>0</v>
      </c>
      <c r="P5" s="15"/>
    </row>
    <row r="6" spans="1:16" x14ac:dyDescent="0.25">
      <c r="I6" t="s">
        <v>20</v>
      </c>
      <c r="J6" s="4"/>
      <c r="K6" s="4"/>
      <c r="L6" s="4"/>
      <c r="M6" s="4">
        <f>SUM(M4:M5)</f>
        <v>0</v>
      </c>
      <c r="N6" s="4"/>
      <c r="O6" s="4">
        <f>SUM(O4:O5)</f>
        <v>0</v>
      </c>
      <c r="P6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5"/>
  <sheetViews>
    <sheetView workbookViewId="0">
      <selection activeCell="P3" sqref="P3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165</v>
      </c>
    </row>
    <row r="2" spans="1:16" s="10" customFormat="1" ht="60" x14ac:dyDescent="0.25">
      <c r="A2" s="7" t="s">
        <v>1</v>
      </c>
      <c r="B2" s="7" t="s">
        <v>286</v>
      </c>
      <c r="C2" s="7" t="s">
        <v>287</v>
      </c>
      <c r="D2" s="7" t="s">
        <v>288</v>
      </c>
      <c r="E2" s="7" t="s">
        <v>289</v>
      </c>
      <c r="F2" s="7" t="s">
        <v>2</v>
      </c>
      <c r="G2" s="7" t="s">
        <v>3</v>
      </c>
      <c r="H2" s="7" t="s">
        <v>290</v>
      </c>
      <c r="I2" s="7" t="s">
        <v>291</v>
      </c>
      <c r="J2" s="7" t="s">
        <v>292</v>
      </c>
      <c r="K2" s="7" t="s">
        <v>293</v>
      </c>
      <c r="L2" s="7" t="s">
        <v>294</v>
      </c>
      <c r="M2" s="7" t="s">
        <v>295</v>
      </c>
      <c r="N2" s="7" t="s">
        <v>4</v>
      </c>
      <c r="O2" s="8" t="s">
        <v>296</v>
      </c>
      <c r="P2" s="9" t="s">
        <v>297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3">
        <v>15</v>
      </c>
      <c r="P3" s="16">
        <v>16</v>
      </c>
    </row>
    <row r="4" spans="1:16" s="10" customFormat="1" ht="30" x14ac:dyDescent="0.25">
      <c r="A4" s="5">
        <v>141</v>
      </c>
      <c r="B4" s="5"/>
      <c r="C4" s="5" t="s">
        <v>5</v>
      </c>
      <c r="D4" s="5" t="s">
        <v>166</v>
      </c>
      <c r="E4" s="5"/>
      <c r="F4" s="5"/>
      <c r="G4" s="5"/>
      <c r="H4" s="5" t="s">
        <v>7</v>
      </c>
      <c r="I4" s="5"/>
      <c r="J4" s="12">
        <v>700</v>
      </c>
      <c r="K4" s="12"/>
      <c r="L4" s="12">
        <f>K4*((100+N4)/100)</f>
        <v>0</v>
      </c>
      <c r="M4" s="12">
        <f>J4*K4</f>
        <v>0</v>
      </c>
      <c r="N4" s="12"/>
      <c r="O4" s="14">
        <f>J4*L4</f>
        <v>0</v>
      </c>
      <c r="P4" s="15"/>
    </row>
    <row r="5" spans="1:16" x14ac:dyDescent="0.25">
      <c r="I5" t="s">
        <v>20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6"/>
  <sheetViews>
    <sheetView workbookViewId="0">
      <selection activeCell="P3" sqref="P3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167</v>
      </c>
    </row>
    <row r="2" spans="1:16" s="10" customFormat="1" ht="60" x14ac:dyDescent="0.25">
      <c r="A2" s="7" t="s">
        <v>1</v>
      </c>
      <c r="B2" s="7" t="s">
        <v>286</v>
      </c>
      <c r="C2" s="7" t="s">
        <v>287</v>
      </c>
      <c r="D2" s="7" t="s">
        <v>288</v>
      </c>
      <c r="E2" s="7" t="s">
        <v>289</v>
      </c>
      <c r="F2" s="7" t="s">
        <v>2</v>
      </c>
      <c r="G2" s="7" t="s">
        <v>3</v>
      </c>
      <c r="H2" s="7" t="s">
        <v>290</v>
      </c>
      <c r="I2" s="7" t="s">
        <v>291</v>
      </c>
      <c r="J2" s="7" t="s">
        <v>292</v>
      </c>
      <c r="K2" s="7" t="s">
        <v>293</v>
      </c>
      <c r="L2" s="7" t="s">
        <v>294</v>
      </c>
      <c r="M2" s="7" t="s">
        <v>295</v>
      </c>
      <c r="N2" s="7" t="s">
        <v>4</v>
      </c>
      <c r="O2" s="8" t="s">
        <v>296</v>
      </c>
      <c r="P2" s="9" t="s">
        <v>297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3">
        <v>15</v>
      </c>
      <c r="P3" s="16">
        <v>16</v>
      </c>
    </row>
    <row r="4" spans="1:16" s="10" customFormat="1" x14ac:dyDescent="0.25">
      <c r="A4" s="5">
        <v>142</v>
      </c>
      <c r="B4" s="5"/>
      <c r="C4" s="5" t="s">
        <v>5</v>
      </c>
      <c r="D4" s="5" t="s">
        <v>168</v>
      </c>
      <c r="E4" s="5"/>
      <c r="F4" s="5"/>
      <c r="G4" s="5"/>
      <c r="H4" s="5" t="s">
        <v>7</v>
      </c>
      <c r="I4" s="5"/>
      <c r="J4" s="12">
        <v>50</v>
      </c>
      <c r="K4" s="12"/>
      <c r="L4" s="12">
        <f>K4*((100+N4)/100)</f>
        <v>0</v>
      </c>
      <c r="M4" s="12">
        <f>J4*K4</f>
        <v>0</v>
      </c>
      <c r="N4" s="12"/>
      <c r="O4" s="14">
        <f>J4*L4</f>
        <v>0</v>
      </c>
      <c r="P4" s="15"/>
    </row>
    <row r="5" spans="1:16" s="10" customFormat="1" x14ac:dyDescent="0.25">
      <c r="I5" s="10" t="s">
        <v>20</v>
      </c>
      <c r="J5" s="12"/>
      <c r="K5" s="12"/>
      <c r="L5" s="12"/>
      <c r="M5" s="12">
        <f>SUM(M4:M4)</f>
        <v>0</v>
      </c>
      <c r="N5" s="12"/>
      <c r="O5" s="12">
        <f>SUM(O4:O4)</f>
        <v>0</v>
      </c>
      <c r="P5" s="21"/>
    </row>
    <row r="6" spans="1:16" s="10" customFormat="1" x14ac:dyDescent="0.25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11"/>
  <sheetViews>
    <sheetView workbookViewId="0">
      <selection activeCell="P3" sqref="P3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169</v>
      </c>
    </row>
    <row r="2" spans="1:16" s="10" customFormat="1" ht="60" x14ac:dyDescent="0.25">
      <c r="A2" s="7" t="s">
        <v>1</v>
      </c>
      <c r="B2" s="7" t="s">
        <v>286</v>
      </c>
      <c r="C2" s="7" t="s">
        <v>287</v>
      </c>
      <c r="D2" s="7" t="s">
        <v>288</v>
      </c>
      <c r="E2" s="7" t="s">
        <v>289</v>
      </c>
      <c r="F2" s="7" t="s">
        <v>2</v>
      </c>
      <c r="G2" s="7" t="s">
        <v>3</v>
      </c>
      <c r="H2" s="7" t="s">
        <v>290</v>
      </c>
      <c r="I2" s="7" t="s">
        <v>291</v>
      </c>
      <c r="J2" s="7" t="s">
        <v>292</v>
      </c>
      <c r="K2" s="7" t="s">
        <v>293</v>
      </c>
      <c r="L2" s="7" t="s">
        <v>294</v>
      </c>
      <c r="M2" s="7" t="s">
        <v>295</v>
      </c>
      <c r="N2" s="7" t="s">
        <v>4</v>
      </c>
      <c r="O2" s="8" t="s">
        <v>296</v>
      </c>
      <c r="P2" s="9" t="s">
        <v>297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3">
        <v>15</v>
      </c>
      <c r="P3" s="16">
        <v>16</v>
      </c>
    </row>
    <row r="4" spans="1:16" s="10" customFormat="1" ht="30" x14ac:dyDescent="0.25">
      <c r="A4" s="5">
        <v>143</v>
      </c>
      <c r="B4" s="5"/>
      <c r="C4" s="5" t="s">
        <v>5</v>
      </c>
      <c r="D4" s="5" t="s">
        <v>170</v>
      </c>
      <c r="E4" s="5"/>
      <c r="F4" s="5"/>
      <c r="G4" s="5"/>
      <c r="H4" s="5" t="s">
        <v>7</v>
      </c>
      <c r="I4" s="5"/>
      <c r="J4" s="12">
        <v>5</v>
      </c>
      <c r="K4" s="12"/>
      <c r="L4" s="12">
        <f t="shared" ref="L4:L10" si="0">K4*((100+N4)/100)</f>
        <v>0</v>
      </c>
      <c r="M4" s="12">
        <f t="shared" ref="M4:M10" si="1">J4*K4</f>
        <v>0</v>
      </c>
      <c r="N4" s="12"/>
      <c r="O4" s="14">
        <f t="shared" ref="O4:O10" si="2">J4*L4</f>
        <v>0</v>
      </c>
      <c r="P4" s="15"/>
    </row>
    <row r="5" spans="1:16" s="10" customFormat="1" ht="45" x14ac:dyDescent="0.25">
      <c r="A5" s="5">
        <v>144</v>
      </c>
      <c r="B5" s="5"/>
      <c r="C5" s="5" t="s">
        <v>5</v>
      </c>
      <c r="D5" s="5" t="s">
        <v>171</v>
      </c>
      <c r="E5" s="5"/>
      <c r="F5" s="5"/>
      <c r="G5" s="5"/>
      <c r="H5" s="5" t="s">
        <v>7</v>
      </c>
      <c r="I5" s="5"/>
      <c r="J5" s="12">
        <v>20</v>
      </c>
      <c r="K5" s="12"/>
      <c r="L5" s="12">
        <f t="shared" si="0"/>
        <v>0</v>
      </c>
      <c r="M5" s="12">
        <f t="shared" si="1"/>
        <v>0</v>
      </c>
      <c r="N5" s="12"/>
      <c r="O5" s="14">
        <f t="shared" si="2"/>
        <v>0</v>
      </c>
      <c r="P5" s="15"/>
    </row>
    <row r="6" spans="1:16" s="10" customFormat="1" ht="45" x14ac:dyDescent="0.25">
      <c r="A6" s="5">
        <v>145</v>
      </c>
      <c r="B6" s="5"/>
      <c r="C6" s="5" t="s">
        <v>5</v>
      </c>
      <c r="D6" s="5" t="s">
        <v>172</v>
      </c>
      <c r="E6" s="5"/>
      <c r="F6" s="5"/>
      <c r="G6" s="5"/>
      <c r="H6" s="5" t="s">
        <v>7</v>
      </c>
      <c r="I6" s="5"/>
      <c r="J6" s="12">
        <v>20</v>
      </c>
      <c r="K6" s="12"/>
      <c r="L6" s="12">
        <f t="shared" si="0"/>
        <v>0</v>
      </c>
      <c r="M6" s="12">
        <f t="shared" si="1"/>
        <v>0</v>
      </c>
      <c r="N6" s="12"/>
      <c r="O6" s="14">
        <f t="shared" si="2"/>
        <v>0</v>
      </c>
      <c r="P6" s="15"/>
    </row>
    <row r="7" spans="1:16" s="10" customFormat="1" ht="30" x14ac:dyDescent="0.25">
      <c r="A7" s="5">
        <v>146</v>
      </c>
      <c r="B7" s="5"/>
      <c r="C7" s="5" t="s">
        <v>5</v>
      </c>
      <c r="D7" s="5" t="s">
        <v>173</v>
      </c>
      <c r="E7" s="5"/>
      <c r="F7" s="5"/>
      <c r="G7" s="5"/>
      <c r="H7" s="5" t="s">
        <v>7</v>
      </c>
      <c r="I7" s="5"/>
      <c r="J7" s="12">
        <v>70</v>
      </c>
      <c r="K7" s="12"/>
      <c r="L7" s="12">
        <f t="shared" si="0"/>
        <v>0</v>
      </c>
      <c r="M7" s="12">
        <f t="shared" si="1"/>
        <v>0</v>
      </c>
      <c r="N7" s="12"/>
      <c r="O7" s="14">
        <f t="shared" si="2"/>
        <v>0</v>
      </c>
      <c r="P7" s="15"/>
    </row>
    <row r="8" spans="1:16" s="10" customFormat="1" ht="30" x14ac:dyDescent="0.25">
      <c r="A8" s="5">
        <v>147</v>
      </c>
      <c r="B8" s="5"/>
      <c r="C8" s="5" t="s">
        <v>5</v>
      </c>
      <c r="D8" s="5" t="s">
        <v>174</v>
      </c>
      <c r="E8" s="5"/>
      <c r="F8" s="5"/>
      <c r="G8" s="5"/>
      <c r="H8" s="5" t="s">
        <v>7</v>
      </c>
      <c r="I8" s="5"/>
      <c r="J8" s="12">
        <v>40</v>
      </c>
      <c r="K8" s="12"/>
      <c r="L8" s="12">
        <f t="shared" si="0"/>
        <v>0</v>
      </c>
      <c r="M8" s="12">
        <f t="shared" si="1"/>
        <v>0</v>
      </c>
      <c r="N8" s="12"/>
      <c r="O8" s="14">
        <f t="shared" si="2"/>
        <v>0</v>
      </c>
      <c r="P8" s="15"/>
    </row>
    <row r="9" spans="1:16" s="10" customFormat="1" ht="30" x14ac:dyDescent="0.25">
      <c r="A9" s="5">
        <v>148</v>
      </c>
      <c r="B9" s="5"/>
      <c r="C9" s="5" t="s">
        <v>5</v>
      </c>
      <c r="D9" s="5" t="s">
        <v>175</v>
      </c>
      <c r="E9" s="5"/>
      <c r="F9" s="5"/>
      <c r="G9" s="5"/>
      <c r="H9" s="5" t="s">
        <v>7</v>
      </c>
      <c r="I9" s="5"/>
      <c r="J9" s="12">
        <v>90</v>
      </c>
      <c r="K9" s="12"/>
      <c r="L9" s="12">
        <f t="shared" si="0"/>
        <v>0</v>
      </c>
      <c r="M9" s="12">
        <f t="shared" si="1"/>
        <v>0</v>
      </c>
      <c r="N9" s="12"/>
      <c r="O9" s="14">
        <f t="shared" si="2"/>
        <v>0</v>
      </c>
      <c r="P9" s="15"/>
    </row>
    <row r="10" spans="1:16" s="10" customFormat="1" ht="30" x14ac:dyDescent="0.25">
      <c r="A10" s="5">
        <v>149</v>
      </c>
      <c r="B10" s="5"/>
      <c r="C10" s="5" t="s">
        <v>5</v>
      </c>
      <c r="D10" s="5" t="s">
        <v>176</v>
      </c>
      <c r="E10" s="5"/>
      <c r="F10" s="5"/>
      <c r="G10" s="5"/>
      <c r="H10" s="5" t="s">
        <v>7</v>
      </c>
      <c r="I10" s="5"/>
      <c r="J10" s="12">
        <v>50</v>
      </c>
      <c r="K10" s="12"/>
      <c r="L10" s="12">
        <f t="shared" si="0"/>
        <v>0</v>
      </c>
      <c r="M10" s="12">
        <f t="shared" si="1"/>
        <v>0</v>
      </c>
      <c r="N10" s="12"/>
      <c r="O10" s="14">
        <f t="shared" si="2"/>
        <v>0</v>
      </c>
      <c r="P10" s="15"/>
    </row>
    <row r="11" spans="1:16" x14ac:dyDescent="0.25">
      <c r="I11" t="s">
        <v>20</v>
      </c>
      <c r="J11" s="4"/>
      <c r="K11" s="4"/>
      <c r="L11" s="4"/>
      <c r="M11" s="4">
        <f>SUM(M4:M10)</f>
        <v>0</v>
      </c>
      <c r="N11" s="4"/>
      <c r="O11" s="4">
        <f>SUM(O4:O10)</f>
        <v>0</v>
      </c>
      <c r="P11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7"/>
  <sheetViews>
    <sheetView workbookViewId="0">
      <selection activeCell="P3" sqref="P3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177</v>
      </c>
    </row>
    <row r="2" spans="1:16" s="10" customFormat="1" ht="60" x14ac:dyDescent="0.25">
      <c r="A2" s="7" t="s">
        <v>1</v>
      </c>
      <c r="B2" s="7" t="s">
        <v>286</v>
      </c>
      <c r="C2" s="7" t="s">
        <v>287</v>
      </c>
      <c r="D2" s="7" t="s">
        <v>288</v>
      </c>
      <c r="E2" s="7" t="s">
        <v>289</v>
      </c>
      <c r="F2" s="7" t="s">
        <v>2</v>
      </c>
      <c r="G2" s="7" t="s">
        <v>3</v>
      </c>
      <c r="H2" s="7" t="s">
        <v>290</v>
      </c>
      <c r="I2" s="7" t="s">
        <v>291</v>
      </c>
      <c r="J2" s="7" t="s">
        <v>292</v>
      </c>
      <c r="K2" s="7" t="s">
        <v>293</v>
      </c>
      <c r="L2" s="7" t="s">
        <v>294</v>
      </c>
      <c r="M2" s="7" t="s">
        <v>295</v>
      </c>
      <c r="N2" s="7" t="s">
        <v>4</v>
      </c>
      <c r="O2" s="8" t="s">
        <v>296</v>
      </c>
      <c r="P2" s="9" t="s">
        <v>297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3">
        <v>15</v>
      </c>
      <c r="P3" s="16">
        <v>16</v>
      </c>
    </row>
    <row r="4" spans="1:16" s="10" customFormat="1" ht="30" x14ac:dyDescent="0.25">
      <c r="A4" s="5">
        <v>150</v>
      </c>
      <c r="B4" s="5"/>
      <c r="C4" s="5" t="s">
        <v>5</v>
      </c>
      <c r="D4" s="5" t="s">
        <v>178</v>
      </c>
      <c r="E4" s="5"/>
      <c r="F4" s="5"/>
      <c r="G4" s="5"/>
      <c r="H4" s="5" t="s">
        <v>7</v>
      </c>
      <c r="I4" s="5"/>
      <c r="J4" s="12">
        <v>40</v>
      </c>
      <c r="K4" s="12"/>
      <c r="L4" s="12">
        <f>K4*((100+N4)/100)</f>
        <v>0</v>
      </c>
      <c r="M4" s="12">
        <f>J4*K4</f>
        <v>0</v>
      </c>
      <c r="N4" s="12"/>
      <c r="O4" s="14">
        <f>J4*L4</f>
        <v>0</v>
      </c>
      <c r="P4" s="15"/>
    </row>
    <row r="5" spans="1:16" s="10" customFormat="1" ht="30" x14ac:dyDescent="0.25">
      <c r="A5" s="5">
        <v>151</v>
      </c>
      <c r="B5" s="5"/>
      <c r="C5" s="5" t="s">
        <v>5</v>
      </c>
      <c r="D5" s="5" t="s">
        <v>179</v>
      </c>
      <c r="E5" s="5"/>
      <c r="F5" s="5"/>
      <c r="G5" s="5"/>
      <c r="H5" s="5" t="s">
        <v>7</v>
      </c>
      <c r="I5" s="5"/>
      <c r="J5" s="12">
        <v>60</v>
      </c>
      <c r="K5" s="12"/>
      <c r="L5" s="12">
        <f>K5*((100+N5)/100)</f>
        <v>0</v>
      </c>
      <c r="M5" s="12">
        <f>J5*K5</f>
        <v>0</v>
      </c>
      <c r="N5" s="12"/>
      <c r="O5" s="14">
        <f>J5*L5</f>
        <v>0</v>
      </c>
      <c r="P5" s="15"/>
    </row>
    <row r="6" spans="1:16" s="10" customFormat="1" ht="30" x14ac:dyDescent="0.25">
      <c r="A6" s="5">
        <v>152</v>
      </c>
      <c r="B6" s="5"/>
      <c r="C6" s="5" t="s">
        <v>5</v>
      </c>
      <c r="D6" s="5" t="s">
        <v>180</v>
      </c>
      <c r="E6" s="5"/>
      <c r="F6" s="5"/>
      <c r="G6" s="5"/>
      <c r="H6" s="5" t="s">
        <v>7</v>
      </c>
      <c r="I6" s="5"/>
      <c r="J6" s="12">
        <v>80</v>
      </c>
      <c r="K6" s="12"/>
      <c r="L6" s="12">
        <f>K6*((100+N6)/100)</f>
        <v>0</v>
      </c>
      <c r="M6" s="12">
        <f>J6*K6</f>
        <v>0</v>
      </c>
      <c r="N6" s="12"/>
      <c r="O6" s="14">
        <f>J6*L6</f>
        <v>0</v>
      </c>
      <c r="P6" s="15"/>
    </row>
    <row r="7" spans="1:16" x14ac:dyDescent="0.25">
      <c r="I7" t="s">
        <v>20</v>
      </c>
      <c r="J7" s="4"/>
      <c r="K7" s="4"/>
      <c r="L7" s="4"/>
      <c r="M7" s="4">
        <f>SUM(M4:M6)</f>
        <v>0</v>
      </c>
      <c r="N7" s="4"/>
      <c r="O7" s="4">
        <f>SUM(O4:O6)</f>
        <v>0</v>
      </c>
      <c r="P7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8"/>
  <sheetViews>
    <sheetView workbookViewId="0">
      <selection activeCell="P3" sqref="P3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21</v>
      </c>
    </row>
    <row r="2" spans="1:16" s="10" customFormat="1" ht="60" x14ac:dyDescent="0.25">
      <c r="A2" s="7" t="s">
        <v>1</v>
      </c>
      <c r="B2" s="7" t="s">
        <v>286</v>
      </c>
      <c r="C2" s="7" t="s">
        <v>287</v>
      </c>
      <c r="D2" s="7" t="s">
        <v>288</v>
      </c>
      <c r="E2" s="7" t="s">
        <v>289</v>
      </c>
      <c r="F2" s="7" t="s">
        <v>2</v>
      </c>
      <c r="G2" s="7" t="s">
        <v>3</v>
      </c>
      <c r="H2" s="7" t="s">
        <v>290</v>
      </c>
      <c r="I2" s="7" t="s">
        <v>291</v>
      </c>
      <c r="J2" s="7" t="s">
        <v>292</v>
      </c>
      <c r="K2" s="7" t="s">
        <v>293</v>
      </c>
      <c r="L2" s="7" t="s">
        <v>294</v>
      </c>
      <c r="M2" s="7" t="s">
        <v>295</v>
      </c>
      <c r="N2" s="7" t="s">
        <v>4</v>
      </c>
      <c r="O2" s="8" t="s">
        <v>296</v>
      </c>
      <c r="P2" s="9" t="s">
        <v>297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3">
        <v>15</v>
      </c>
      <c r="P3" s="16">
        <v>16</v>
      </c>
    </row>
    <row r="4" spans="1:16" s="10" customFormat="1" ht="30" x14ac:dyDescent="0.25">
      <c r="A4" s="5">
        <v>13</v>
      </c>
      <c r="B4" s="5"/>
      <c r="C4" s="5" t="s">
        <v>8</v>
      </c>
      <c r="D4" s="5" t="s">
        <v>22</v>
      </c>
      <c r="E4" s="5"/>
      <c r="F4" s="5"/>
      <c r="G4" s="5"/>
      <c r="H4" s="5" t="s">
        <v>7</v>
      </c>
      <c r="I4" s="5"/>
      <c r="J4" s="12">
        <v>30</v>
      </c>
      <c r="K4" s="12"/>
      <c r="L4" s="12">
        <f t="shared" ref="L4:L27" si="0">K4*((100+N4)/100)</f>
        <v>0</v>
      </c>
      <c r="M4" s="12">
        <f t="shared" ref="M4:M27" si="1">J4*K4</f>
        <v>0</v>
      </c>
      <c r="N4" s="12"/>
      <c r="O4" s="14">
        <f t="shared" ref="O4:O27" si="2">J4*L4</f>
        <v>0</v>
      </c>
      <c r="P4" s="15"/>
    </row>
    <row r="5" spans="1:16" s="10" customFormat="1" ht="30" x14ac:dyDescent="0.25">
      <c r="A5" s="5">
        <v>14</v>
      </c>
      <c r="B5" s="5"/>
      <c r="C5" s="5" t="s">
        <v>8</v>
      </c>
      <c r="D5" s="5" t="s">
        <v>23</v>
      </c>
      <c r="E5" s="5"/>
      <c r="F5" s="5"/>
      <c r="G5" s="5"/>
      <c r="H5" s="5" t="s">
        <v>7</v>
      </c>
      <c r="I5" s="5"/>
      <c r="J5" s="12">
        <v>60</v>
      </c>
      <c r="K5" s="12"/>
      <c r="L5" s="12">
        <f t="shared" si="0"/>
        <v>0</v>
      </c>
      <c r="M5" s="12">
        <f t="shared" si="1"/>
        <v>0</v>
      </c>
      <c r="N5" s="12"/>
      <c r="O5" s="14">
        <f t="shared" si="2"/>
        <v>0</v>
      </c>
      <c r="P5" s="15"/>
    </row>
    <row r="6" spans="1:16" s="10" customFormat="1" x14ac:dyDescent="0.25">
      <c r="A6" s="5">
        <v>15</v>
      </c>
      <c r="B6" s="5"/>
      <c r="C6" s="5" t="s">
        <v>8</v>
      </c>
      <c r="D6" s="5" t="s">
        <v>24</v>
      </c>
      <c r="E6" s="5"/>
      <c r="F6" s="5"/>
      <c r="G6" s="5"/>
      <c r="H6" s="5" t="s">
        <v>7</v>
      </c>
      <c r="I6" s="5"/>
      <c r="J6" s="12">
        <v>10</v>
      </c>
      <c r="K6" s="12"/>
      <c r="L6" s="12">
        <f t="shared" si="0"/>
        <v>0</v>
      </c>
      <c r="M6" s="12">
        <f t="shared" si="1"/>
        <v>0</v>
      </c>
      <c r="N6" s="12"/>
      <c r="O6" s="14">
        <f t="shared" si="2"/>
        <v>0</v>
      </c>
      <c r="P6" s="15"/>
    </row>
    <row r="7" spans="1:16" s="10" customFormat="1" x14ac:dyDescent="0.25">
      <c r="A7" s="5">
        <v>16</v>
      </c>
      <c r="B7" s="5"/>
      <c r="C7" s="5" t="s">
        <v>8</v>
      </c>
      <c r="D7" s="5" t="s">
        <v>25</v>
      </c>
      <c r="E7" s="5"/>
      <c r="F7" s="5"/>
      <c r="G7" s="5"/>
      <c r="H7" s="5" t="s">
        <v>7</v>
      </c>
      <c r="I7" s="5"/>
      <c r="J7" s="12">
        <v>300</v>
      </c>
      <c r="K7" s="12"/>
      <c r="L7" s="12">
        <f t="shared" si="0"/>
        <v>0</v>
      </c>
      <c r="M7" s="12">
        <f t="shared" si="1"/>
        <v>0</v>
      </c>
      <c r="N7" s="12"/>
      <c r="O7" s="14">
        <f t="shared" si="2"/>
        <v>0</v>
      </c>
      <c r="P7" s="15"/>
    </row>
    <row r="8" spans="1:16" s="10" customFormat="1" x14ac:dyDescent="0.25">
      <c r="A8" s="5">
        <v>17</v>
      </c>
      <c r="B8" s="5"/>
      <c r="C8" s="5" t="s">
        <v>8</v>
      </c>
      <c r="D8" s="5" t="s">
        <v>26</v>
      </c>
      <c r="E8" s="5"/>
      <c r="F8" s="5"/>
      <c r="G8" s="5"/>
      <c r="H8" s="5" t="s">
        <v>7</v>
      </c>
      <c r="I8" s="5"/>
      <c r="J8" s="12">
        <v>200</v>
      </c>
      <c r="K8" s="12"/>
      <c r="L8" s="12">
        <f t="shared" si="0"/>
        <v>0</v>
      </c>
      <c r="M8" s="12">
        <f t="shared" si="1"/>
        <v>0</v>
      </c>
      <c r="N8" s="12"/>
      <c r="O8" s="14">
        <f t="shared" si="2"/>
        <v>0</v>
      </c>
      <c r="P8" s="15"/>
    </row>
    <row r="9" spans="1:16" s="10" customFormat="1" x14ac:dyDescent="0.25">
      <c r="A9" s="5">
        <v>18</v>
      </c>
      <c r="B9" s="5"/>
      <c r="C9" s="5" t="s">
        <v>8</v>
      </c>
      <c r="D9" s="5" t="s">
        <v>27</v>
      </c>
      <c r="E9" s="5"/>
      <c r="F9" s="5"/>
      <c r="G9" s="5"/>
      <c r="H9" s="5" t="s">
        <v>7</v>
      </c>
      <c r="I9" s="5"/>
      <c r="J9" s="12">
        <v>200</v>
      </c>
      <c r="K9" s="12"/>
      <c r="L9" s="12">
        <f t="shared" si="0"/>
        <v>0</v>
      </c>
      <c r="M9" s="12">
        <f t="shared" si="1"/>
        <v>0</v>
      </c>
      <c r="N9" s="12"/>
      <c r="O9" s="14">
        <f t="shared" si="2"/>
        <v>0</v>
      </c>
      <c r="P9" s="15"/>
    </row>
    <row r="10" spans="1:16" s="10" customFormat="1" x14ac:dyDescent="0.25">
      <c r="A10" s="5">
        <v>19</v>
      </c>
      <c r="B10" s="5"/>
      <c r="C10" s="5" t="s">
        <v>8</v>
      </c>
      <c r="D10" s="5" t="s">
        <v>28</v>
      </c>
      <c r="E10" s="5"/>
      <c r="F10" s="5"/>
      <c r="G10" s="5"/>
      <c r="H10" s="5" t="s">
        <v>7</v>
      </c>
      <c r="I10" s="5"/>
      <c r="J10" s="12">
        <v>200</v>
      </c>
      <c r="K10" s="12"/>
      <c r="L10" s="12">
        <f t="shared" si="0"/>
        <v>0</v>
      </c>
      <c r="M10" s="12">
        <f t="shared" si="1"/>
        <v>0</v>
      </c>
      <c r="N10" s="12"/>
      <c r="O10" s="14">
        <f t="shared" si="2"/>
        <v>0</v>
      </c>
      <c r="P10" s="15"/>
    </row>
    <row r="11" spans="1:16" s="10" customFormat="1" ht="30" x14ac:dyDescent="0.25">
      <c r="A11" s="5">
        <v>20</v>
      </c>
      <c r="B11" s="5"/>
      <c r="C11" s="5" t="s">
        <v>8</v>
      </c>
      <c r="D11" s="5" t="s">
        <v>29</v>
      </c>
      <c r="E11" s="5"/>
      <c r="F11" s="5"/>
      <c r="G11" s="5"/>
      <c r="H11" s="5" t="s">
        <v>7</v>
      </c>
      <c r="I11" s="5"/>
      <c r="J11" s="12">
        <v>100</v>
      </c>
      <c r="K11" s="12"/>
      <c r="L11" s="12">
        <f t="shared" si="0"/>
        <v>0</v>
      </c>
      <c r="M11" s="12">
        <f t="shared" si="1"/>
        <v>0</v>
      </c>
      <c r="N11" s="12"/>
      <c r="O11" s="14">
        <f t="shared" si="2"/>
        <v>0</v>
      </c>
      <c r="P11" s="15"/>
    </row>
    <row r="12" spans="1:16" s="10" customFormat="1" ht="30" x14ac:dyDescent="0.25">
      <c r="A12" s="5">
        <v>21</v>
      </c>
      <c r="B12" s="5"/>
      <c r="C12" s="5" t="s">
        <v>8</v>
      </c>
      <c r="D12" s="5" t="s">
        <v>30</v>
      </c>
      <c r="E12" s="5"/>
      <c r="F12" s="5"/>
      <c r="G12" s="5"/>
      <c r="H12" s="5" t="s">
        <v>7</v>
      </c>
      <c r="I12" s="5"/>
      <c r="J12" s="12">
        <v>100</v>
      </c>
      <c r="K12" s="12"/>
      <c r="L12" s="12">
        <f t="shared" si="0"/>
        <v>0</v>
      </c>
      <c r="M12" s="12">
        <f t="shared" si="1"/>
        <v>0</v>
      </c>
      <c r="N12" s="12"/>
      <c r="O12" s="14">
        <f t="shared" si="2"/>
        <v>0</v>
      </c>
      <c r="P12" s="15"/>
    </row>
    <row r="13" spans="1:16" s="10" customFormat="1" x14ac:dyDescent="0.25">
      <c r="A13" s="5">
        <v>22</v>
      </c>
      <c r="B13" s="5"/>
      <c r="C13" s="5" t="s">
        <v>8</v>
      </c>
      <c r="D13" s="5" t="s">
        <v>31</v>
      </c>
      <c r="E13" s="5"/>
      <c r="F13" s="5"/>
      <c r="G13" s="5"/>
      <c r="H13" s="5" t="s">
        <v>7</v>
      </c>
      <c r="I13" s="5"/>
      <c r="J13" s="12">
        <v>2000</v>
      </c>
      <c r="K13" s="12"/>
      <c r="L13" s="12">
        <f t="shared" si="0"/>
        <v>0</v>
      </c>
      <c r="M13" s="12">
        <f t="shared" si="1"/>
        <v>0</v>
      </c>
      <c r="N13" s="12"/>
      <c r="O13" s="14">
        <f t="shared" si="2"/>
        <v>0</v>
      </c>
      <c r="P13" s="15"/>
    </row>
    <row r="14" spans="1:16" s="10" customFormat="1" ht="30" x14ac:dyDescent="0.25">
      <c r="A14" s="5">
        <v>23</v>
      </c>
      <c r="B14" s="5"/>
      <c r="C14" s="5" t="s">
        <v>8</v>
      </c>
      <c r="D14" s="5" t="s">
        <v>32</v>
      </c>
      <c r="E14" s="5"/>
      <c r="F14" s="5"/>
      <c r="G14" s="5"/>
      <c r="H14" s="5" t="s">
        <v>7</v>
      </c>
      <c r="I14" s="5"/>
      <c r="J14" s="12">
        <v>20</v>
      </c>
      <c r="K14" s="12"/>
      <c r="L14" s="12">
        <f t="shared" si="0"/>
        <v>0</v>
      </c>
      <c r="M14" s="12">
        <f t="shared" si="1"/>
        <v>0</v>
      </c>
      <c r="N14" s="12"/>
      <c r="O14" s="14">
        <f t="shared" si="2"/>
        <v>0</v>
      </c>
      <c r="P14" s="15"/>
    </row>
    <row r="15" spans="1:16" s="10" customFormat="1" ht="30" x14ac:dyDescent="0.25">
      <c r="A15" s="5">
        <v>24</v>
      </c>
      <c r="B15" s="5"/>
      <c r="C15" s="5" t="s">
        <v>8</v>
      </c>
      <c r="D15" s="5" t="s">
        <v>33</v>
      </c>
      <c r="E15" s="5"/>
      <c r="F15" s="5"/>
      <c r="G15" s="5"/>
      <c r="H15" s="5" t="s">
        <v>7</v>
      </c>
      <c r="I15" s="5"/>
      <c r="J15" s="12">
        <v>20</v>
      </c>
      <c r="K15" s="12"/>
      <c r="L15" s="12">
        <f t="shared" si="0"/>
        <v>0</v>
      </c>
      <c r="M15" s="12">
        <f t="shared" si="1"/>
        <v>0</v>
      </c>
      <c r="N15" s="12"/>
      <c r="O15" s="14">
        <f t="shared" si="2"/>
        <v>0</v>
      </c>
      <c r="P15" s="15"/>
    </row>
    <row r="16" spans="1:16" s="10" customFormat="1" ht="30" x14ac:dyDescent="0.25">
      <c r="A16" s="5">
        <v>25</v>
      </c>
      <c r="B16" s="5"/>
      <c r="C16" s="5" t="s">
        <v>8</v>
      </c>
      <c r="D16" s="5" t="s">
        <v>34</v>
      </c>
      <c r="E16" s="5"/>
      <c r="F16" s="5"/>
      <c r="G16" s="5"/>
      <c r="H16" s="5" t="s">
        <v>7</v>
      </c>
      <c r="I16" s="5"/>
      <c r="J16" s="12">
        <v>70</v>
      </c>
      <c r="K16" s="12"/>
      <c r="L16" s="12">
        <f t="shared" si="0"/>
        <v>0</v>
      </c>
      <c r="M16" s="12">
        <f t="shared" si="1"/>
        <v>0</v>
      </c>
      <c r="N16" s="12"/>
      <c r="O16" s="14">
        <f t="shared" si="2"/>
        <v>0</v>
      </c>
      <c r="P16" s="15"/>
    </row>
    <row r="17" spans="1:16" s="10" customFormat="1" ht="30" x14ac:dyDescent="0.25">
      <c r="A17" s="5">
        <v>26</v>
      </c>
      <c r="B17" s="5"/>
      <c r="C17" s="5" t="s">
        <v>8</v>
      </c>
      <c r="D17" s="5" t="s">
        <v>35</v>
      </c>
      <c r="E17" s="5"/>
      <c r="F17" s="5"/>
      <c r="G17" s="5"/>
      <c r="H17" s="5" t="s">
        <v>7</v>
      </c>
      <c r="I17" s="5"/>
      <c r="J17" s="12">
        <v>5500</v>
      </c>
      <c r="K17" s="12"/>
      <c r="L17" s="12">
        <f t="shared" si="0"/>
        <v>0</v>
      </c>
      <c r="M17" s="12">
        <f t="shared" si="1"/>
        <v>0</v>
      </c>
      <c r="N17" s="12"/>
      <c r="O17" s="14">
        <f t="shared" si="2"/>
        <v>0</v>
      </c>
      <c r="P17" s="15"/>
    </row>
    <row r="18" spans="1:16" s="10" customFormat="1" x14ac:dyDescent="0.25">
      <c r="A18" s="5">
        <v>27</v>
      </c>
      <c r="B18" s="5"/>
      <c r="C18" s="5" t="s">
        <v>8</v>
      </c>
      <c r="D18" s="5" t="s">
        <v>36</v>
      </c>
      <c r="E18" s="5"/>
      <c r="F18" s="5"/>
      <c r="G18" s="5"/>
      <c r="H18" s="5" t="s">
        <v>7</v>
      </c>
      <c r="I18" s="5"/>
      <c r="J18" s="12">
        <v>250</v>
      </c>
      <c r="K18" s="12"/>
      <c r="L18" s="12">
        <f t="shared" si="0"/>
        <v>0</v>
      </c>
      <c r="M18" s="12">
        <f t="shared" si="1"/>
        <v>0</v>
      </c>
      <c r="N18" s="12"/>
      <c r="O18" s="14">
        <f t="shared" si="2"/>
        <v>0</v>
      </c>
      <c r="P18" s="15"/>
    </row>
    <row r="19" spans="1:16" s="10" customFormat="1" ht="30" x14ac:dyDescent="0.25">
      <c r="A19" s="5">
        <v>28</v>
      </c>
      <c r="B19" s="5"/>
      <c r="C19" s="5" t="s">
        <v>8</v>
      </c>
      <c r="D19" s="5" t="s">
        <v>37</v>
      </c>
      <c r="E19" s="5"/>
      <c r="F19" s="5"/>
      <c r="G19" s="5"/>
      <c r="H19" s="5" t="s">
        <v>7</v>
      </c>
      <c r="I19" s="5"/>
      <c r="J19" s="12">
        <v>5</v>
      </c>
      <c r="K19" s="12"/>
      <c r="L19" s="12">
        <f t="shared" si="0"/>
        <v>0</v>
      </c>
      <c r="M19" s="12">
        <f t="shared" si="1"/>
        <v>0</v>
      </c>
      <c r="N19" s="12"/>
      <c r="O19" s="14">
        <f t="shared" si="2"/>
        <v>0</v>
      </c>
      <c r="P19" s="15"/>
    </row>
    <row r="20" spans="1:16" s="10" customFormat="1" ht="30" x14ac:dyDescent="0.25">
      <c r="A20" s="5">
        <v>29</v>
      </c>
      <c r="B20" s="5"/>
      <c r="C20" s="5" t="s">
        <v>8</v>
      </c>
      <c r="D20" s="5" t="s">
        <v>38</v>
      </c>
      <c r="E20" s="5"/>
      <c r="F20" s="5"/>
      <c r="G20" s="5"/>
      <c r="H20" s="5" t="s">
        <v>7</v>
      </c>
      <c r="I20" s="5"/>
      <c r="J20" s="12">
        <v>20</v>
      </c>
      <c r="K20" s="12"/>
      <c r="L20" s="12">
        <f t="shared" si="0"/>
        <v>0</v>
      </c>
      <c r="M20" s="12">
        <f t="shared" si="1"/>
        <v>0</v>
      </c>
      <c r="N20" s="12"/>
      <c r="O20" s="14">
        <f t="shared" si="2"/>
        <v>0</v>
      </c>
      <c r="P20" s="15"/>
    </row>
    <row r="21" spans="1:16" s="10" customFormat="1" ht="30" x14ac:dyDescent="0.25">
      <c r="A21" s="5">
        <v>30</v>
      </c>
      <c r="B21" s="5"/>
      <c r="C21" s="5" t="s">
        <v>8</v>
      </c>
      <c r="D21" s="5" t="s">
        <v>39</v>
      </c>
      <c r="E21" s="5"/>
      <c r="F21" s="5"/>
      <c r="G21" s="5"/>
      <c r="H21" s="5" t="s">
        <v>7</v>
      </c>
      <c r="I21" s="5"/>
      <c r="J21" s="12">
        <v>5</v>
      </c>
      <c r="K21" s="12"/>
      <c r="L21" s="12">
        <f t="shared" si="0"/>
        <v>0</v>
      </c>
      <c r="M21" s="12">
        <f t="shared" si="1"/>
        <v>0</v>
      </c>
      <c r="N21" s="12"/>
      <c r="O21" s="14">
        <f t="shared" si="2"/>
        <v>0</v>
      </c>
      <c r="P21" s="15"/>
    </row>
    <row r="22" spans="1:16" s="10" customFormat="1" ht="30" x14ac:dyDescent="0.25">
      <c r="A22" s="5">
        <v>31</v>
      </c>
      <c r="B22" s="5"/>
      <c r="C22" s="5" t="s">
        <v>8</v>
      </c>
      <c r="D22" s="5" t="s">
        <v>40</v>
      </c>
      <c r="E22" s="5"/>
      <c r="F22" s="5"/>
      <c r="G22" s="5"/>
      <c r="H22" s="5" t="s">
        <v>7</v>
      </c>
      <c r="I22" s="5"/>
      <c r="J22" s="12">
        <v>5</v>
      </c>
      <c r="K22" s="12"/>
      <c r="L22" s="12">
        <f t="shared" si="0"/>
        <v>0</v>
      </c>
      <c r="M22" s="12">
        <f t="shared" si="1"/>
        <v>0</v>
      </c>
      <c r="N22" s="12"/>
      <c r="O22" s="14">
        <f t="shared" si="2"/>
        <v>0</v>
      </c>
      <c r="P22" s="15"/>
    </row>
    <row r="23" spans="1:16" s="10" customFormat="1" ht="30" x14ac:dyDescent="0.25">
      <c r="A23" s="5">
        <v>32</v>
      </c>
      <c r="B23" s="5"/>
      <c r="C23" s="5" t="s">
        <v>8</v>
      </c>
      <c r="D23" s="5" t="s">
        <v>41</v>
      </c>
      <c r="E23" s="5"/>
      <c r="F23" s="5"/>
      <c r="G23" s="5"/>
      <c r="H23" s="5" t="s">
        <v>7</v>
      </c>
      <c r="I23" s="5"/>
      <c r="J23" s="12">
        <v>5</v>
      </c>
      <c r="K23" s="12"/>
      <c r="L23" s="12">
        <f t="shared" si="0"/>
        <v>0</v>
      </c>
      <c r="M23" s="12">
        <f t="shared" si="1"/>
        <v>0</v>
      </c>
      <c r="N23" s="12"/>
      <c r="O23" s="14">
        <f t="shared" si="2"/>
        <v>0</v>
      </c>
      <c r="P23" s="15"/>
    </row>
    <row r="24" spans="1:16" s="10" customFormat="1" ht="30" x14ac:dyDescent="0.25">
      <c r="A24" s="5">
        <v>33</v>
      </c>
      <c r="B24" s="5"/>
      <c r="C24" s="5" t="s">
        <v>8</v>
      </c>
      <c r="D24" s="5" t="s">
        <v>42</v>
      </c>
      <c r="E24" s="5"/>
      <c r="F24" s="5"/>
      <c r="G24" s="5"/>
      <c r="H24" s="5" t="s">
        <v>7</v>
      </c>
      <c r="I24" s="5"/>
      <c r="J24" s="12">
        <v>100</v>
      </c>
      <c r="K24" s="12"/>
      <c r="L24" s="12">
        <f t="shared" si="0"/>
        <v>0</v>
      </c>
      <c r="M24" s="12">
        <f t="shared" si="1"/>
        <v>0</v>
      </c>
      <c r="N24" s="12"/>
      <c r="O24" s="14">
        <f t="shared" si="2"/>
        <v>0</v>
      </c>
      <c r="P24" s="15"/>
    </row>
    <row r="25" spans="1:16" s="10" customFormat="1" x14ac:dyDescent="0.25">
      <c r="A25" s="5">
        <v>34</v>
      </c>
      <c r="B25" s="5"/>
      <c r="C25" s="5" t="s">
        <v>8</v>
      </c>
      <c r="D25" s="5" t="s">
        <v>43</v>
      </c>
      <c r="E25" s="5"/>
      <c r="F25" s="5"/>
      <c r="G25" s="5"/>
      <c r="H25" s="5" t="s">
        <v>7</v>
      </c>
      <c r="I25" s="5"/>
      <c r="J25" s="12">
        <v>5</v>
      </c>
      <c r="K25" s="12"/>
      <c r="L25" s="12">
        <f t="shared" si="0"/>
        <v>0</v>
      </c>
      <c r="M25" s="12">
        <f t="shared" si="1"/>
        <v>0</v>
      </c>
      <c r="N25" s="12"/>
      <c r="O25" s="14">
        <f t="shared" si="2"/>
        <v>0</v>
      </c>
      <c r="P25" s="15"/>
    </row>
    <row r="26" spans="1:16" s="10" customFormat="1" x14ac:dyDescent="0.25">
      <c r="A26" s="5">
        <v>35</v>
      </c>
      <c r="B26" s="5"/>
      <c r="C26" s="5" t="s">
        <v>8</v>
      </c>
      <c r="D26" s="5" t="s">
        <v>44</v>
      </c>
      <c r="E26" s="5"/>
      <c r="F26" s="5"/>
      <c r="G26" s="5"/>
      <c r="H26" s="5" t="s">
        <v>7</v>
      </c>
      <c r="I26" s="5"/>
      <c r="J26" s="12">
        <v>80</v>
      </c>
      <c r="K26" s="12"/>
      <c r="L26" s="12">
        <f t="shared" si="0"/>
        <v>0</v>
      </c>
      <c r="M26" s="12">
        <f t="shared" si="1"/>
        <v>0</v>
      </c>
      <c r="N26" s="12"/>
      <c r="O26" s="14">
        <f t="shared" si="2"/>
        <v>0</v>
      </c>
      <c r="P26" s="15"/>
    </row>
    <row r="27" spans="1:16" s="10" customFormat="1" x14ac:dyDescent="0.25">
      <c r="A27" s="5">
        <v>36</v>
      </c>
      <c r="B27" s="5"/>
      <c r="C27" s="5" t="s">
        <v>8</v>
      </c>
      <c r="D27" s="5" t="s">
        <v>45</v>
      </c>
      <c r="E27" s="5"/>
      <c r="F27" s="5"/>
      <c r="G27" s="5"/>
      <c r="H27" s="5" t="s">
        <v>7</v>
      </c>
      <c r="I27" s="5"/>
      <c r="J27" s="12">
        <v>60</v>
      </c>
      <c r="K27" s="12"/>
      <c r="L27" s="12">
        <f t="shared" si="0"/>
        <v>0</v>
      </c>
      <c r="M27" s="12">
        <f t="shared" si="1"/>
        <v>0</v>
      </c>
      <c r="N27" s="12"/>
      <c r="O27" s="14">
        <f t="shared" si="2"/>
        <v>0</v>
      </c>
      <c r="P27" s="15"/>
    </row>
    <row r="28" spans="1:16" x14ac:dyDescent="0.25">
      <c r="I28" t="s">
        <v>20</v>
      </c>
      <c r="J28" s="4"/>
      <c r="K28" s="4"/>
      <c r="L28" s="4"/>
      <c r="M28" s="4">
        <f>SUM(M4:M27)</f>
        <v>0</v>
      </c>
      <c r="N28" s="4"/>
      <c r="O28" s="4">
        <f>SUM(O4:O27)</f>
        <v>0</v>
      </c>
      <c r="P28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5"/>
  <sheetViews>
    <sheetView workbookViewId="0">
      <selection activeCell="P3" sqref="P3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181</v>
      </c>
    </row>
    <row r="2" spans="1:16" s="10" customFormat="1" ht="60" x14ac:dyDescent="0.25">
      <c r="A2" s="7" t="s">
        <v>1</v>
      </c>
      <c r="B2" s="7" t="s">
        <v>286</v>
      </c>
      <c r="C2" s="7" t="s">
        <v>287</v>
      </c>
      <c r="D2" s="7" t="s">
        <v>288</v>
      </c>
      <c r="E2" s="7" t="s">
        <v>289</v>
      </c>
      <c r="F2" s="7" t="s">
        <v>2</v>
      </c>
      <c r="G2" s="7" t="s">
        <v>3</v>
      </c>
      <c r="H2" s="7" t="s">
        <v>290</v>
      </c>
      <c r="I2" s="7" t="s">
        <v>291</v>
      </c>
      <c r="J2" s="7" t="s">
        <v>292</v>
      </c>
      <c r="K2" s="7" t="s">
        <v>293</v>
      </c>
      <c r="L2" s="7" t="s">
        <v>294</v>
      </c>
      <c r="M2" s="7" t="s">
        <v>295</v>
      </c>
      <c r="N2" s="7" t="s">
        <v>4</v>
      </c>
      <c r="O2" s="8" t="s">
        <v>296</v>
      </c>
      <c r="P2" s="9" t="s">
        <v>297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3">
        <v>15</v>
      </c>
      <c r="P3" s="16">
        <v>16</v>
      </c>
    </row>
    <row r="4" spans="1:16" s="10" customFormat="1" x14ac:dyDescent="0.25">
      <c r="A4" s="5">
        <v>153</v>
      </c>
      <c r="B4" s="5"/>
      <c r="C4" s="5" t="s">
        <v>5</v>
      </c>
      <c r="D4" s="5" t="s">
        <v>182</v>
      </c>
      <c r="E4" s="5"/>
      <c r="F4" s="5"/>
      <c r="G4" s="5"/>
      <c r="H4" s="5" t="s">
        <v>7</v>
      </c>
      <c r="I4" s="5"/>
      <c r="J4" s="12">
        <v>5</v>
      </c>
      <c r="K4" s="12"/>
      <c r="L4" s="12">
        <f>K4*((100+N4)/100)</f>
        <v>0</v>
      </c>
      <c r="M4" s="12">
        <f>J4*K4</f>
        <v>0</v>
      </c>
      <c r="N4" s="12"/>
      <c r="O4" s="14">
        <f>J4*L4</f>
        <v>0</v>
      </c>
      <c r="P4" s="15"/>
    </row>
    <row r="5" spans="1:16" x14ac:dyDescent="0.25">
      <c r="I5" t="s">
        <v>20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P10"/>
  <sheetViews>
    <sheetView workbookViewId="0">
      <selection activeCell="P3" sqref="P3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183</v>
      </c>
    </row>
    <row r="2" spans="1:16" s="10" customFormat="1" ht="60" x14ac:dyDescent="0.25">
      <c r="A2" s="7" t="s">
        <v>1</v>
      </c>
      <c r="B2" s="7" t="s">
        <v>286</v>
      </c>
      <c r="C2" s="7" t="s">
        <v>287</v>
      </c>
      <c r="D2" s="7" t="s">
        <v>288</v>
      </c>
      <c r="E2" s="7" t="s">
        <v>289</v>
      </c>
      <c r="F2" s="7" t="s">
        <v>2</v>
      </c>
      <c r="G2" s="7" t="s">
        <v>3</v>
      </c>
      <c r="H2" s="7" t="s">
        <v>290</v>
      </c>
      <c r="I2" s="7" t="s">
        <v>291</v>
      </c>
      <c r="J2" s="7" t="s">
        <v>292</v>
      </c>
      <c r="K2" s="7" t="s">
        <v>293</v>
      </c>
      <c r="L2" s="7" t="s">
        <v>294</v>
      </c>
      <c r="M2" s="7" t="s">
        <v>295</v>
      </c>
      <c r="N2" s="7" t="s">
        <v>4</v>
      </c>
      <c r="O2" s="8" t="s">
        <v>296</v>
      </c>
      <c r="P2" s="9" t="s">
        <v>297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3">
        <v>15</v>
      </c>
      <c r="P3" s="16">
        <v>16</v>
      </c>
    </row>
    <row r="4" spans="1:16" s="10" customFormat="1" ht="45" x14ac:dyDescent="0.25">
      <c r="A4" s="5">
        <v>154</v>
      </c>
      <c r="B4" s="5"/>
      <c r="C4" s="5" t="s">
        <v>5</v>
      </c>
      <c r="D4" s="5" t="s">
        <v>184</v>
      </c>
      <c r="E4" s="5"/>
      <c r="F4" s="5"/>
      <c r="G4" s="5"/>
      <c r="H4" s="5" t="s">
        <v>7</v>
      </c>
      <c r="I4" s="5"/>
      <c r="J4" s="12">
        <v>70</v>
      </c>
      <c r="K4" s="12"/>
      <c r="L4" s="12">
        <f t="shared" ref="L4:L9" si="0">K4*((100+N4)/100)</f>
        <v>0</v>
      </c>
      <c r="M4" s="12">
        <f t="shared" ref="M4:M9" si="1">J4*K4</f>
        <v>0</v>
      </c>
      <c r="N4" s="12"/>
      <c r="O4" s="14">
        <f t="shared" ref="O4:O9" si="2">J4*L4</f>
        <v>0</v>
      </c>
      <c r="P4" s="15"/>
    </row>
    <row r="5" spans="1:16" s="10" customFormat="1" ht="45" x14ac:dyDescent="0.25">
      <c r="A5" s="5">
        <v>155</v>
      </c>
      <c r="B5" s="5"/>
      <c r="C5" s="5" t="s">
        <v>5</v>
      </c>
      <c r="D5" s="5" t="s">
        <v>185</v>
      </c>
      <c r="E5" s="5"/>
      <c r="F5" s="5"/>
      <c r="G5" s="5"/>
      <c r="H5" s="5" t="s">
        <v>7</v>
      </c>
      <c r="I5" s="5"/>
      <c r="J5" s="12">
        <v>20</v>
      </c>
      <c r="K5" s="12"/>
      <c r="L5" s="12">
        <f t="shared" si="0"/>
        <v>0</v>
      </c>
      <c r="M5" s="12">
        <f t="shared" si="1"/>
        <v>0</v>
      </c>
      <c r="N5" s="12"/>
      <c r="O5" s="14">
        <f t="shared" si="2"/>
        <v>0</v>
      </c>
      <c r="P5" s="15"/>
    </row>
    <row r="6" spans="1:16" s="10" customFormat="1" ht="45" x14ac:dyDescent="0.25">
      <c r="A6" s="5">
        <v>156</v>
      </c>
      <c r="B6" s="5"/>
      <c r="C6" s="5" t="s">
        <v>5</v>
      </c>
      <c r="D6" s="5" t="s">
        <v>186</v>
      </c>
      <c r="E6" s="5"/>
      <c r="F6" s="5"/>
      <c r="G6" s="5"/>
      <c r="H6" s="5" t="s">
        <v>7</v>
      </c>
      <c r="I6" s="5"/>
      <c r="J6" s="12">
        <v>5</v>
      </c>
      <c r="K6" s="12"/>
      <c r="L6" s="12">
        <f t="shared" si="0"/>
        <v>0</v>
      </c>
      <c r="M6" s="12">
        <f t="shared" si="1"/>
        <v>0</v>
      </c>
      <c r="N6" s="12"/>
      <c r="O6" s="14">
        <f t="shared" si="2"/>
        <v>0</v>
      </c>
      <c r="P6" s="15"/>
    </row>
    <row r="7" spans="1:16" s="10" customFormat="1" ht="45" x14ac:dyDescent="0.25">
      <c r="A7" s="5">
        <v>157</v>
      </c>
      <c r="B7" s="5"/>
      <c r="C7" s="5" t="s">
        <v>5</v>
      </c>
      <c r="D7" s="5" t="s">
        <v>187</v>
      </c>
      <c r="E7" s="5"/>
      <c r="F7" s="5"/>
      <c r="G7" s="5"/>
      <c r="H7" s="5" t="s">
        <v>7</v>
      </c>
      <c r="I7" s="5"/>
      <c r="J7" s="12">
        <v>5</v>
      </c>
      <c r="K7" s="12"/>
      <c r="L7" s="12">
        <f t="shared" si="0"/>
        <v>0</v>
      </c>
      <c r="M7" s="12">
        <f t="shared" si="1"/>
        <v>0</v>
      </c>
      <c r="N7" s="12"/>
      <c r="O7" s="14">
        <f t="shared" si="2"/>
        <v>0</v>
      </c>
      <c r="P7" s="15"/>
    </row>
    <row r="8" spans="1:16" s="10" customFormat="1" ht="45" x14ac:dyDescent="0.25">
      <c r="A8" s="5">
        <v>158</v>
      </c>
      <c r="B8" s="5"/>
      <c r="C8" s="5" t="s">
        <v>5</v>
      </c>
      <c r="D8" s="5" t="s">
        <v>188</v>
      </c>
      <c r="E8" s="5"/>
      <c r="F8" s="5"/>
      <c r="G8" s="5"/>
      <c r="H8" s="5" t="s">
        <v>7</v>
      </c>
      <c r="I8" s="5"/>
      <c r="J8" s="12">
        <v>100</v>
      </c>
      <c r="K8" s="12"/>
      <c r="L8" s="12">
        <f t="shared" si="0"/>
        <v>0</v>
      </c>
      <c r="M8" s="12">
        <f t="shared" si="1"/>
        <v>0</v>
      </c>
      <c r="N8" s="12"/>
      <c r="O8" s="14">
        <f t="shared" si="2"/>
        <v>0</v>
      </c>
      <c r="P8" s="15"/>
    </row>
    <row r="9" spans="1:16" s="10" customFormat="1" ht="30" x14ac:dyDescent="0.25">
      <c r="A9" s="5">
        <v>159</v>
      </c>
      <c r="B9" s="5"/>
      <c r="C9" s="5" t="s">
        <v>5</v>
      </c>
      <c r="D9" s="5" t="s">
        <v>189</v>
      </c>
      <c r="E9" s="5"/>
      <c r="F9" s="5"/>
      <c r="G9" s="5"/>
      <c r="H9" s="5" t="s">
        <v>7</v>
      </c>
      <c r="I9" s="5"/>
      <c r="J9" s="12">
        <v>100</v>
      </c>
      <c r="K9" s="12"/>
      <c r="L9" s="12">
        <f t="shared" si="0"/>
        <v>0</v>
      </c>
      <c r="M9" s="12">
        <f t="shared" si="1"/>
        <v>0</v>
      </c>
      <c r="N9" s="12"/>
      <c r="O9" s="14">
        <f t="shared" si="2"/>
        <v>0</v>
      </c>
      <c r="P9" s="15"/>
    </row>
    <row r="10" spans="1:16" x14ac:dyDescent="0.25">
      <c r="I10" t="s">
        <v>20</v>
      </c>
      <c r="J10" s="4"/>
      <c r="K10" s="4"/>
      <c r="L10" s="4"/>
      <c r="M10" s="4">
        <f>SUM(M4:M9)</f>
        <v>0</v>
      </c>
      <c r="N10" s="4"/>
      <c r="O10" s="4">
        <f>SUM(O4:O9)</f>
        <v>0</v>
      </c>
      <c r="P10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5"/>
  <sheetViews>
    <sheetView workbookViewId="0">
      <selection activeCell="P3" sqref="P3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190</v>
      </c>
    </row>
    <row r="2" spans="1:16" s="10" customFormat="1" ht="60" x14ac:dyDescent="0.25">
      <c r="A2" s="7" t="s">
        <v>1</v>
      </c>
      <c r="B2" s="7" t="s">
        <v>286</v>
      </c>
      <c r="C2" s="7" t="s">
        <v>287</v>
      </c>
      <c r="D2" s="7" t="s">
        <v>288</v>
      </c>
      <c r="E2" s="7" t="s">
        <v>289</v>
      </c>
      <c r="F2" s="7" t="s">
        <v>2</v>
      </c>
      <c r="G2" s="7" t="s">
        <v>3</v>
      </c>
      <c r="H2" s="7" t="s">
        <v>290</v>
      </c>
      <c r="I2" s="7" t="s">
        <v>291</v>
      </c>
      <c r="J2" s="7" t="s">
        <v>292</v>
      </c>
      <c r="K2" s="7" t="s">
        <v>293</v>
      </c>
      <c r="L2" s="7" t="s">
        <v>294</v>
      </c>
      <c r="M2" s="7" t="s">
        <v>295</v>
      </c>
      <c r="N2" s="7" t="s">
        <v>4</v>
      </c>
      <c r="O2" s="8" t="s">
        <v>296</v>
      </c>
      <c r="P2" s="9" t="s">
        <v>297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3">
        <v>15</v>
      </c>
      <c r="P3" s="16">
        <v>16</v>
      </c>
    </row>
    <row r="4" spans="1:16" s="10" customFormat="1" x14ac:dyDescent="0.25">
      <c r="A4" s="5">
        <v>160</v>
      </c>
      <c r="B4" s="5"/>
      <c r="C4" s="5" t="s">
        <v>5</v>
      </c>
      <c r="D4" s="5" t="s">
        <v>191</v>
      </c>
      <c r="E4" s="5"/>
      <c r="F4" s="5"/>
      <c r="G4" s="5"/>
      <c r="H4" s="5" t="s">
        <v>7</v>
      </c>
      <c r="I4" s="5"/>
      <c r="J4" s="12">
        <v>5</v>
      </c>
      <c r="K4" s="12"/>
      <c r="L4" s="12">
        <f>K4*((100+N4)/100)</f>
        <v>0</v>
      </c>
      <c r="M4" s="12">
        <f>J4*K4</f>
        <v>0</v>
      </c>
      <c r="N4" s="12"/>
      <c r="O4" s="14">
        <f>J4*L4</f>
        <v>0</v>
      </c>
      <c r="P4" s="15"/>
    </row>
    <row r="5" spans="1:16" x14ac:dyDescent="0.25">
      <c r="I5" t="s">
        <v>20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P7"/>
  <sheetViews>
    <sheetView workbookViewId="0">
      <selection activeCell="P3" sqref="P3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192</v>
      </c>
    </row>
    <row r="2" spans="1:16" s="10" customFormat="1" ht="60" x14ac:dyDescent="0.25">
      <c r="A2" s="7" t="s">
        <v>1</v>
      </c>
      <c r="B2" s="7" t="s">
        <v>286</v>
      </c>
      <c r="C2" s="7" t="s">
        <v>287</v>
      </c>
      <c r="D2" s="7" t="s">
        <v>288</v>
      </c>
      <c r="E2" s="7" t="s">
        <v>289</v>
      </c>
      <c r="F2" s="7" t="s">
        <v>2</v>
      </c>
      <c r="G2" s="7" t="s">
        <v>3</v>
      </c>
      <c r="H2" s="7" t="s">
        <v>290</v>
      </c>
      <c r="I2" s="7" t="s">
        <v>291</v>
      </c>
      <c r="J2" s="7" t="s">
        <v>292</v>
      </c>
      <c r="K2" s="7" t="s">
        <v>293</v>
      </c>
      <c r="L2" s="7" t="s">
        <v>294</v>
      </c>
      <c r="M2" s="7" t="s">
        <v>295</v>
      </c>
      <c r="N2" s="7" t="s">
        <v>4</v>
      </c>
      <c r="O2" s="8" t="s">
        <v>296</v>
      </c>
      <c r="P2" s="9" t="s">
        <v>297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3">
        <v>15</v>
      </c>
      <c r="P3" s="16">
        <v>16</v>
      </c>
    </row>
    <row r="4" spans="1:16" s="10" customFormat="1" ht="30" x14ac:dyDescent="0.25">
      <c r="A4" s="5">
        <v>161</v>
      </c>
      <c r="B4" s="5"/>
      <c r="C4" s="5" t="s">
        <v>5</v>
      </c>
      <c r="D4" s="5" t="s">
        <v>193</v>
      </c>
      <c r="E4" s="5"/>
      <c r="F4" s="5"/>
      <c r="G4" s="5"/>
      <c r="H4" s="5" t="s">
        <v>7</v>
      </c>
      <c r="I4" s="5"/>
      <c r="J4" s="12">
        <v>20</v>
      </c>
      <c r="K4" s="12"/>
      <c r="L4" s="12">
        <f>K4*((100+N4)/100)</f>
        <v>0</v>
      </c>
      <c r="M4" s="12">
        <f>J4*K4</f>
        <v>0</v>
      </c>
      <c r="N4" s="12"/>
      <c r="O4" s="14">
        <f>J4*L4</f>
        <v>0</v>
      </c>
      <c r="P4" s="15"/>
    </row>
    <row r="5" spans="1:16" s="10" customFormat="1" ht="30" x14ac:dyDescent="0.25">
      <c r="A5" s="5">
        <v>162</v>
      </c>
      <c r="B5" s="5"/>
      <c r="C5" s="5" t="s">
        <v>5</v>
      </c>
      <c r="D5" s="5" t="s">
        <v>194</v>
      </c>
      <c r="E5" s="5"/>
      <c r="F5" s="5"/>
      <c r="G5" s="5"/>
      <c r="H5" s="5" t="s">
        <v>7</v>
      </c>
      <c r="I5" s="5"/>
      <c r="J5" s="12">
        <v>5</v>
      </c>
      <c r="K5" s="12"/>
      <c r="L5" s="12">
        <f>K5*((100+N5)/100)</f>
        <v>0</v>
      </c>
      <c r="M5" s="12">
        <f>J5*K5</f>
        <v>0</v>
      </c>
      <c r="N5" s="12"/>
      <c r="O5" s="14">
        <f>J5*L5</f>
        <v>0</v>
      </c>
      <c r="P5" s="15"/>
    </row>
    <row r="6" spans="1:16" s="10" customFormat="1" ht="30" x14ac:dyDescent="0.25">
      <c r="A6" s="5">
        <v>163</v>
      </c>
      <c r="B6" s="5"/>
      <c r="C6" s="5" t="s">
        <v>5</v>
      </c>
      <c r="D6" s="5" t="s">
        <v>195</v>
      </c>
      <c r="E6" s="5"/>
      <c r="F6" s="5"/>
      <c r="G6" s="5"/>
      <c r="H6" s="5" t="s">
        <v>7</v>
      </c>
      <c r="I6" s="5"/>
      <c r="J6" s="12">
        <v>5</v>
      </c>
      <c r="K6" s="12"/>
      <c r="L6" s="12">
        <f>K6*((100+N6)/100)</f>
        <v>0</v>
      </c>
      <c r="M6" s="12">
        <f>J6*K6</f>
        <v>0</v>
      </c>
      <c r="N6" s="12"/>
      <c r="O6" s="14">
        <f>J6*L6</f>
        <v>0</v>
      </c>
      <c r="P6" s="15"/>
    </row>
    <row r="7" spans="1:16" x14ac:dyDescent="0.25">
      <c r="I7" t="s">
        <v>20</v>
      </c>
      <c r="J7" s="4"/>
      <c r="K7" s="4"/>
      <c r="L7" s="4"/>
      <c r="M7" s="4">
        <f>SUM(M4:M6)</f>
        <v>0</v>
      </c>
      <c r="N7" s="4"/>
      <c r="O7" s="4">
        <f>SUM(O4:O6)</f>
        <v>0</v>
      </c>
      <c r="P7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P6"/>
  <sheetViews>
    <sheetView workbookViewId="0">
      <selection activeCell="P3" sqref="P3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196</v>
      </c>
    </row>
    <row r="2" spans="1:16" s="10" customFormat="1" ht="60" x14ac:dyDescent="0.25">
      <c r="A2" s="7" t="s">
        <v>1</v>
      </c>
      <c r="B2" s="7" t="s">
        <v>286</v>
      </c>
      <c r="C2" s="7" t="s">
        <v>287</v>
      </c>
      <c r="D2" s="7" t="s">
        <v>288</v>
      </c>
      <c r="E2" s="7" t="s">
        <v>289</v>
      </c>
      <c r="F2" s="7" t="s">
        <v>2</v>
      </c>
      <c r="G2" s="7" t="s">
        <v>3</v>
      </c>
      <c r="H2" s="7" t="s">
        <v>290</v>
      </c>
      <c r="I2" s="7" t="s">
        <v>291</v>
      </c>
      <c r="J2" s="7" t="s">
        <v>292</v>
      </c>
      <c r="K2" s="7" t="s">
        <v>293</v>
      </c>
      <c r="L2" s="7" t="s">
        <v>294</v>
      </c>
      <c r="M2" s="7" t="s">
        <v>295</v>
      </c>
      <c r="N2" s="7" t="s">
        <v>4</v>
      </c>
      <c r="O2" s="8" t="s">
        <v>296</v>
      </c>
      <c r="P2" s="9" t="s">
        <v>297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3">
        <v>15</v>
      </c>
      <c r="P3" s="16">
        <v>16</v>
      </c>
    </row>
    <row r="4" spans="1:16" s="10" customFormat="1" ht="30" x14ac:dyDescent="0.25">
      <c r="A4" s="5">
        <v>164</v>
      </c>
      <c r="B4" s="5"/>
      <c r="C4" s="5" t="s">
        <v>5</v>
      </c>
      <c r="D4" s="5" t="s">
        <v>197</v>
      </c>
      <c r="E4" s="5"/>
      <c r="F4" s="5"/>
      <c r="G4" s="5"/>
      <c r="H4" s="5" t="s">
        <v>7</v>
      </c>
      <c r="I4" s="5"/>
      <c r="J4" s="12">
        <v>60</v>
      </c>
      <c r="K4" s="12"/>
      <c r="L4" s="12">
        <f>K4*((100+N4)/100)</f>
        <v>0</v>
      </c>
      <c r="M4" s="12">
        <f>J4*K4</f>
        <v>0</v>
      </c>
      <c r="N4" s="12"/>
      <c r="O4" s="14">
        <f>J4*L4</f>
        <v>0</v>
      </c>
      <c r="P4" s="15"/>
    </row>
    <row r="5" spans="1:16" s="10" customFormat="1" ht="60" x14ac:dyDescent="0.25">
      <c r="A5" s="5">
        <v>165</v>
      </c>
      <c r="B5" s="5"/>
      <c r="C5" s="5" t="s">
        <v>5</v>
      </c>
      <c r="D5" s="5" t="s">
        <v>198</v>
      </c>
      <c r="E5" s="5"/>
      <c r="F5" s="5"/>
      <c r="G5" s="5"/>
      <c r="H5" s="5" t="s">
        <v>7</v>
      </c>
      <c r="I5" s="5"/>
      <c r="J5" s="12">
        <v>10</v>
      </c>
      <c r="K5" s="12"/>
      <c r="L5" s="12">
        <f>K5*((100+N5)/100)</f>
        <v>0</v>
      </c>
      <c r="M5" s="12">
        <f>J5*K5</f>
        <v>0</v>
      </c>
      <c r="N5" s="12"/>
      <c r="O5" s="14">
        <f>J5*L5</f>
        <v>0</v>
      </c>
      <c r="P5" s="15"/>
    </row>
    <row r="6" spans="1:16" x14ac:dyDescent="0.25">
      <c r="I6" t="s">
        <v>20</v>
      </c>
      <c r="J6" s="4"/>
      <c r="K6" s="4"/>
      <c r="L6" s="4"/>
      <c r="M6" s="4">
        <f>SUM(M4:M5)</f>
        <v>0</v>
      </c>
      <c r="N6" s="4"/>
      <c r="O6" s="4">
        <f>SUM(O4:O5)</f>
        <v>0</v>
      </c>
      <c r="P6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P5"/>
  <sheetViews>
    <sheetView workbookViewId="0">
      <selection activeCell="P3" sqref="P3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199</v>
      </c>
    </row>
    <row r="2" spans="1:16" s="10" customFormat="1" ht="60" x14ac:dyDescent="0.25">
      <c r="A2" s="7" t="s">
        <v>1</v>
      </c>
      <c r="B2" s="7" t="s">
        <v>286</v>
      </c>
      <c r="C2" s="7" t="s">
        <v>287</v>
      </c>
      <c r="D2" s="7" t="s">
        <v>288</v>
      </c>
      <c r="E2" s="7" t="s">
        <v>289</v>
      </c>
      <c r="F2" s="7" t="s">
        <v>2</v>
      </c>
      <c r="G2" s="7" t="s">
        <v>3</v>
      </c>
      <c r="H2" s="7" t="s">
        <v>290</v>
      </c>
      <c r="I2" s="7" t="s">
        <v>291</v>
      </c>
      <c r="J2" s="7" t="s">
        <v>292</v>
      </c>
      <c r="K2" s="7" t="s">
        <v>293</v>
      </c>
      <c r="L2" s="7" t="s">
        <v>294</v>
      </c>
      <c r="M2" s="7" t="s">
        <v>295</v>
      </c>
      <c r="N2" s="7" t="s">
        <v>4</v>
      </c>
      <c r="O2" s="8" t="s">
        <v>296</v>
      </c>
      <c r="P2" s="9" t="s">
        <v>297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3">
        <v>15</v>
      </c>
      <c r="P3" s="16">
        <v>16</v>
      </c>
    </row>
    <row r="4" spans="1:16" s="10" customFormat="1" x14ac:dyDescent="0.25">
      <c r="A4" s="5">
        <v>166</v>
      </c>
      <c r="B4" s="5"/>
      <c r="C4" s="5" t="s">
        <v>5</v>
      </c>
      <c r="D4" s="5" t="s">
        <v>200</v>
      </c>
      <c r="E4" s="5"/>
      <c r="F4" s="5"/>
      <c r="G4" s="5"/>
      <c r="H4" s="5" t="s">
        <v>104</v>
      </c>
      <c r="I4" s="5"/>
      <c r="J4" s="12">
        <v>1500</v>
      </c>
      <c r="K4" s="12"/>
      <c r="L4" s="12">
        <f>K4*((100+N4)/100)</f>
        <v>0</v>
      </c>
      <c r="M4" s="12">
        <f>J4*K4</f>
        <v>0</v>
      </c>
      <c r="N4" s="12"/>
      <c r="O4" s="14">
        <f>J4*L4</f>
        <v>0</v>
      </c>
      <c r="P4" s="15"/>
    </row>
    <row r="5" spans="1:16" s="10" customFormat="1" x14ac:dyDescent="0.25">
      <c r="I5" s="10" t="s">
        <v>20</v>
      </c>
      <c r="J5" s="12"/>
      <c r="K5" s="12"/>
      <c r="L5" s="12"/>
      <c r="M5" s="12">
        <f>SUM(M4:M4)</f>
        <v>0</v>
      </c>
      <c r="N5" s="12"/>
      <c r="O5" s="12">
        <f>SUM(O4:O4)</f>
        <v>0</v>
      </c>
      <c r="P5" s="21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P16"/>
  <sheetViews>
    <sheetView workbookViewId="0">
      <selection activeCell="P3" sqref="P3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201</v>
      </c>
    </row>
    <row r="2" spans="1:16" s="10" customFormat="1" ht="60" x14ac:dyDescent="0.25">
      <c r="A2" s="7" t="s">
        <v>1</v>
      </c>
      <c r="B2" s="7" t="s">
        <v>286</v>
      </c>
      <c r="C2" s="7" t="s">
        <v>287</v>
      </c>
      <c r="D2" s="7" t="s">
        <v>288</v>
      </c>
      <c r="E2" s="7" t="s">
        <v>289</v>
      </c>
      <c r="F2" s="7" t="s">
        <v>2</v>
      </c>
      <c r="G2" s="7" t="s">
        <v>3</v>
      </c>
      <c r="H2" s="7" t="s">
        <v>290</v>
      </c>
      <c r="I2" s="7" t="s">
        <v>291</v>
      </c>
      <c r="J2" s="7" t="s">
        <v>292</v>
      </c>
      <c r="K2" s="7" t="s">
        <v>293</v>
      </c>
      <c r="L2" s="7" t="s">
        <v>294</v>
      </c>
      <c r="M2" s="7" t="s">
        <v>295</v>
      </c>
      <c r="N2" s="7" t="s">
        <v>4</v>
      </c>
      <c r="O2" s="8" t="s">
        <v>296</v>
      </c>
      <c r="P2" s="9" t="s">
        <v>297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3">
        <v>15</v>
      </c>
      <c r="P3" s="16">
        <v>16</v>
      </c>
    </row>
    <row r="4" spans="1:16" s="10" customFormat="1" ht="60" x14ac:dyDescent="0.25">
      <c r="A4" s="5">
        <v>167</v>
      </c>
      <c r="B4" s="5"/>
      <c r="C4" s="5" t="s">
        <v>202</v>
      </c>
      <c r="D4" s="5" t="s">
        <v>203</v>
      </c>
      <c r="E4" s="5"/>
      <c r="F4" s="5"/>
      <c r="G4" s="5"/>
      <c r="H4" s="5" t="s">
        <v>104</v>
      </c>
      <c r="I4" s="5"/>
      <c r="J4" s="12">
        <v>2000</v>
      </c>
      <c r="K4" s="12"/>
      <c r="L4" s="12">
        <f t="shared" ref="L4:L15" si="0">K4*((100+N4)/100)</f>
        <v>0</v>
      </c>
      <c r="M4" s="12">
        <f t="shared" ref="M4:M15" si="1">J4*K4</f>
        <v>0</v>
      </c>
      <c r="N4" s="12"/>
      <c r="O4" s="14">
        <f t="shared" ref="O4:O15" si="2">J4*L4</f>
        <v>0</v>
      </c>
      <c r="P4" s="15"/>
    </row>
    <row r="5" spans="1:16" s="10" customFormat="1" ht="75" x14ac:dyDescent="0.25">
      <c r="A5" s="5">
        <v>168</v>
      </c>
      <c r="B5" s="5"/>
      <c r="C5" s="5" t="s">
        <v>202</v>
      </c>
      <c r="D5" s="5" t="s">
        <v>204</v>
      </c>
      <c r="E5" s="5"/>
      <c r="F5" s="5"/>
      <c r="G5" s="5"/>
      <c r="H5" s="5" t="s">
        <v>104</v>
      </c>
      <c r="I5" s="5"/>
      <c r="J5" s="12">
        <v>200</v>
      </c>
      <c r="K5" s="12"/>
      <c r="L5" s="12">
        <f t="shared" si="0"/>
        <v>0</v>
      </c>
      <c r="M5" s="12">
        <f t="shared" si="1"/>
        <v>0</v>
      </c>
      <c r="N5" s="12"/>
      <c r="O5" s="14">
        <f t="shared" si="2"/>
        <v>0</v>
      </c>
      <c r="P5" s="15"/>
    </row>
    <row r="6" spans="1:16" s="10" customFormat="1" ht="150" x14ac:dyDescent="0.25">
      <c r="A6" s="5">
        <v>169</v>
      </c>
      <c r="B6" s="5"/>
      <c r="C6" s="5" t="s">
        <v>202</v>
      </c>
      <c r="D6" s="5" t="s">
        <v>205</v>
      </c>
      <c r="E6" s="5"/>
      <c r="F6" s="5"/>
      <c r="G6" s="5"/>
      <c r="H6" s="5" t="s">
        <v>104</v>
      </c>
      <c r="I6" s="5"/>
      <c r="J6" s="12">
        <v>1000</v>
      </c>
      <c r="K6" s="12"/>
      <c r="L6" s="12">
        <f t="shared" si="0"/>
        <v>0</v>
      </c>
      <c r="M6" s="12">
        <f t="shared" si="1"/>
        <v>0</v>
      </c>
      <c r="N6" s="12"/>
      <c r="O6" s="14">
        <f t="shared" si="2"/>
        <v>0</v>
      </c>
      <c r="P6" s="15"/>
    </row>
    <row r="7" spans="1:16" s="10" customFormat="1" ht="90" x14ac:dyDescent="0.25">
      <c r="A7" s="5">
        <v>170</v>
      </c>
      <c r="B7" s="5"/>
      <c r="C7" s="5" t="s">
        <v>202</v>
      </c>
      <c r="D7" s="5" t="s">
        <v>206</v>
      </c>
      <c r="E7" s="5"/>
      <c r="F7" s="5"/>
      <c r="G7" s="5"/>
      <c r="H7" s="5" t="s">
        <v>104</v>
      </c>
      <c r="I7" s="5"/>
      <c r="J7" s="12">
        <v>500</v>
      </c>
      <c r="K7" s="12"/>
      <c r="L7" s="12">
        <f t="shared" si="0"/>
        <v>0</v>
      </c>
      <c r="M7" s="12">
        <f t="shared" si="1"/>
        <v>0</v>
      </c>
      <c r="N7" s="12"/>
      <c r="O7" s="14">
        <f t="shared" si="2"/>
        <v>0</v>
      </c>
      <c r="P7" s="15"/>
    </row>
    <row r="8" spans="1:16" s="10" customFormat="1" ht="120" x14ac:dyDescent="0.25">
      <c r="A8" s="5">
        <v>171</v>
      </c>
      <c r="B8" s="5"/>
      <c r="C8" s="5" t="s">
        <v>202</v>
      </c>
      <c r="D8" s="5" t="s">
        <v>207</v>
      </c>
      <c r="E8" s="5"/>
      <c r="F8" s="5"/>
      <c r="G8" s="5"/>
      <c r="H8" s="5" t="s">
        <v>104</v>
      </c>
      <c r="I8" s="5"/>
      <c r="J8" s="12">
        <v>500</v>
      </c>
      <c r="K8" s="12"/>
      <c r="L8" s="12">
        <f t="shared" si="0"/>
        <v>0</v>
      </c>
      <c r="M8" s="12">
        <f t="shared" si="1"/>
        <v>0</v>
      </c>
      <c r="N8" s="12"/>
      <c r="O8" s="14">
        <f t="shared" si="2"/>
        <v>0</v>
      </c>
      <c r="P8" s="15"/>
    </row>
    <row r="9" spans="1:16" s="10" customFormat="1" ht="75" x14ac:dyDescent="0.25">
      <c r="A9" s="5">
        <v>172</v>
      </c>
      <c r="B9" s="5"/>
      <c r="C9" s="5" t="s">
        <v>202</v>
      </c>
      <c r="D9" s="5" t="s">
        <v>208</v>
      </c>
      <c r="E9" s="5"/>
      <c r="F9" s="5"/>
      <c r="G9" s="5"/>
      <c r="H9" s="5" t="s">
        <v>7</v>
      </c>
      <c r="I9" s="5"/>
      <c r="J9" s="12">
        <v>1100</v>
      </c>
      <c r="K9" s="12"/>
      <c r="L9" s="12">
        <f t="shared" si="0"/>
        <v>0</v>
      </c>
      <c r="M9" s="12">
        <f t="shared" si="1"/>
        <v>0</v>
      </c>
      <c r="N9" s="12"/>
      <c r="O9" s="14">
        <f t="shared" si="2"/>
        <v>0</v>
      </c>
      <c r="P9" s="15"/>
    </row>
    <row r="10" spans="1:16" s="10" customFormat="1" ht="150" x14ac:dyDescent="0.25">
      <c r="A10" s="5">
        <v>173</v>
      </c>
      <c r="B10" s="5"/>
      <c r="C10" s="5" t="s">
        <v>202</v>
      </c>
      <c r="D10" s="5" t="s">
        <v>209</v>
      </c>
      <c r="E10" s="5"/>
      <c r="F10" s="5"/>
      <c r="G10" s="5"/>
      <c r="H10" s="5" t="s">
        <v>7</v>
      </c>
      <c r="I10" s="5"/>
      <c r="J10" s="12">
        <v>200</v>
      </c>
      <c r="K10" s="12"/>
      <c r="L10" s="12">
        <f t="shared" si="0"/>
        <v>0</v>
      </c>
      <c r="M10" s="12">
        <f t="shared" si="1"/>
        <v>0</v>
      </c>
      <c r="N10" s="12"/>
      <c r="O10" s="14">
        <f t="shared" si="2"/>
        <v>0</v>
      </c>
      <c r="P10" s="15"/>
    </row>
    <row r="11" spans="1:16" s="10" customFormat="1" ht="120" x14ac:dyDescent="0.25">
      <c r="A11" s="5">
        <v>174</v>
      </c>
      <c r="B11" s="5"/>
      <c r="C11" s="5" t="s">
        <v>202</v>
      </c>
      <c r="D11" s="5" t="s">
        <v>210</v>
      </c>
      <c r="E11" s="5"/>
      <c r="F11" s="5"/>
      <c r="G11" s="5"/>
      <c r="H11" s="5" t="s">
        <v>7</v>
      </c>
      <c r="I11" s="5"/>
      <c r="J11" s="12">
        <v>500</v>
      </c>
      <c r="K11" s="12"/>
      <c r="L11" s="12">
        <f t="shared" si="0"/>
        <v>0</v>
      </c>
      <c r="M11" s="12">
        <f t="shared" si="1"/>
        <v>0</v>
      </c>
      <c r="N11" s="12"/>
      <c r="O11" s="14">
        <f t="shared" si="2"/>
        <v>0</v>
      </c>
      <c r="P11" s="15"/>
    </row>
    <row r="12" spans="1:16" s="10" customFormat="1" ht="105" x14ac:dyDescent="0.25">
      <c r="A12" s="5">
        <v>175</v>
      </c>
      <c r="B12" s="5"/>
      <c r="C12" s="5" t="s">
        <v>202</v>
      </c>
      <c r="D12" s="5" t="s">
        <v>211</v>
      </c>
      <c r="E12" s="5"/>
      <c r="F12" s="5"/>
      <c r="G12" s="5"/>
      <c r="H12" s="5" t="s">
        <v>7</v>
      </c>
      <c r="I12" s="5"/>
      <c r="J12" s="12">
        <v>400</v>
      </c>
      <c r="K12" s="12"/>
      <c r="L12" s="12">
        <f t="shared" si="0"/>
        <v>0</v>
      </c>
      <c r="M12" s="12">
        <f t="shared" si="1"/>
        <v>0</v>
      </c>
      <c r="N12" s="12"/>
      <c r="O12" s="14">
        <f t="shared" si="2"/>
        <v>0</v>
      </c>
      <c r="P12" s="15"/>
    </row>
    <row r="13" spans="1:16" s="10" customFormat="1" ht="60" x14ac:dyDescent="0.25">
      <c r="A13" s="5">
        <v>176</v>
      </c>
      <c r="B13" s="5"/>
      <c r="C13" s="5" t="s">
        <v>202</v>
      </c>
      <c r="D13" s="5" t="s">
        <v>212</v>
      </c>
      <c r="E13" s="5"/>
      <c r="F13" s="5"/>
      <c r="G13" s="5"/>
      <c r="H13" s="5" t="s">
        <v>104</v>
      </c>
      <c r="I13" s="5"/>
      <c r="J13" s="12">
        <v>2700</v>
      </c>
      <c r="K13" s="12"/>
      <c r="L13" s="12">
        <f t="shared" si="0"/>
        <v>0</v>
      </c>
      <c r="M13" s="12">
        <f t="shared" si="1"/>
        <v>0</v>
      </c>
      <c r="N13" s="12"/>
      <c r="O13" s="14">
        <f t="shared" si="2"/>
        <v>0</v>
      </c>
      <c r="P13" s="15"/>
    </row>
    <row r="14" spans="1:16" s="10" customFormat="1" ht="45" x14ac:dyDescent="0.25">
      <c r="A14" s="5">
        <v>177</v>
      </c>
      <c r="B14" s="5"/>
      <c r="C14" s="5" t="s">
        <v>202</v>
      </c>
      <c r="D14" s="5" t="s">
        <v>213</v>
      </c>
      <c r="E14" s="5"/>
      <c r="F14" s="5"/>
      <c r="G14" s="5"/>
      <c r="H14" s="5" t="s">
        <v>104</v>
      </c>
      <c r="I14" s="5"/>
      <c r="J14" s="12">
        <v>4500</v>
      </c>
      <c r="K14" s="12"/>
      <c r="L14" s="12">
        <f t="shared" si="0"/>
        <v>0</v>
      </c>
      <c r="M14" s="12">
        <f t="shared" si="1"/>
        <v>0</v>
      </c>
      <c r="N14" s="12"/>
      <c r="O14" s="14">
        <f t="shared" si="2"/>
        <v>0</v>
      </c>
      <c r="P14" s="15"/>
    </row>
    <row r="15" spans="1:16" s="10" customFormat="1" ht="75" x14ac:dyDescent="0.25">
      <c r="A15" s="5">
        <v>178</v>
      </c>
      <c r="B15" s="5"/>
      <c r="C15" s="5" t="s">
        <v>202</v>
      </c>
      <c r="D15" s="5" t="s">
        <v>214</v>
      </c>
      <c r="E15" s="5"/>
      <c r="F15" s="5"/>
      <c r="G15" s="5"/>
      <c r="H15" s="5" t="s">
        <v>104</v>
      </c>
      <c r="I15" s="5"/>
      <c r="J15" s="12">
        <v>1200</v>
      </c>
      <c r="K15" s="12"/>
      <c r="L15" s="12">
        <f t="shared" si="0"/>
        <v>0</v>
      </c>
      <c r="M15" s="12">
        <f t="shared" si="1"/>
        <v>0</v>
      </c>
      <c r="N15" s="12"/>
      <c r="O15" s="14">
        <f t="shared" si="2"/>
        <v>0</v>
      </c>
      <c r="P15" s="15"/>
    </row>
    <row r="16" spans="1:16" s="10" customFormat="1" x14ac:dyDescent="0.25">
      <c r="I16" s="10" t="s">
        <v>20</v>
      </c>
      <c r="J16" s="12"/>
      <c r="K16" s="12"/>
      <c r="L16" s="12"/>
      <c r="M16" s="12">
        <f>SUM(M4:M15)</f>
        <v>0</v>
      </c>
      <c r="N16" s="12"/>
      <c r="O16" s="12">
        <f>SUM(O4:O15)</f>
        <v>0</v>
      </c>
      <c r="P16" s="21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P13"/>
  <sheetViews>
    <sheetView workbookViewId="0">
      <selection activeCell="P3" sqref="P3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215</v>
      </c>
    </row>
    <row r="2" spans="1:16" s="10" customFormat="1" ht="60" x14ac:dyDescent="0.25">
      <c r="A2" s="7" t="s">
        <v>1</v>
      </c>
      <c r="B2" s="7" t="s">
        <v>286</v>
      </c>
      <c r="C2" s="7" t="s">
        <v>287</v>
      </c>
      <c r="D2" s="7" t="s">
        <v>288</v>
      </c>
      <c r="E2" s="7" t="s">
        <v>289</v>
      </c>
      <c r="F2" s="7" t="s">
        <v>2</v>
      </c>
      <c r="G2" s="7" t="s">
        <v>3</v>
      </c>
      <c r="H2" s="7" t="s">
        <v>290</v>
      </c>
      <c r="I2" s="7" t="s">
        <v>291</v>
      </c>
      <c r="J2" s="7" t="s">
        <v>292</v>
      </c>
      <c r="K2" s="7" t="s">
        <v>293</v>
      </c>
      <c r="L2" s="7" t="s">
        <v>294</v>
      </c>
      <c r="M2" s="7" t="s">
        <v>295</v>
      </c>
      <c r="N2" s="7" t="s">
        <v>4</v>
      </c>
      <c r="O2" s="8" t="s">
        <v>296</v>
      </c>
      <c r="P2" s="9" t="s">
        <v>297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3">
        <v>15</v>
      </c>
      <c r="P3" s="16">
        <v>16</v>
      </c>
    </row>
    <row r="4" spans="1:16" s="10" customFormat="1" ht="30" x14ac:dyDescent="0.25">
      <c r="A4" s="5">
        <v>179</v>
      </c>
      <c r="B4" s="5"/>
      <c r="C4" s="5" t="s">
        <v>216</v>
      </c>
      <c r="D4" s="5" t="s">
        <v>217</v>
      </c>
      <c r="E4" s="5"/>
      <c r="F4" s="5"/>
      <c r="G4" s="5"/>
      <c r="H4" s="5" t="s">
        <v>7</v>
      </c>
      <c r="I4" s="5"/>
      <c r="J4" s="12">
        <v>10</v>
      </c>
      <c r="K4" s="12"/>
      <c r="L4" s="12">
        <f t="shared" ref="L4:L12" si="0">K4*((100+N4)/100)</f>
        <v>0</v>
      </c>
      <c r="M4" s="12">
        <f t="shared" ref="M4:M12" si="1">J4*K4</f>
        <v>0</v>
      </c>
      <c r="N4" s="12"/>
      <c r="O4" s="14">
        <f t="shared" ref="O4:O12" si="2">J4*L4</f>
        <v>0</v>
      </c>
      <c r="P4" s="15"/>
    </row>
    <row r="5" spans="1:16" s="10" customFormat="1" ht="30" x14ac:dyDescent="0.25">
      <c r="A5" s="5">
        <v>180</v>
      </c>
      <c r="B5" s="5"/>
      <c r="C5" s="5" t="s">
        <v>216</v>
      </c>
      <c r="D5" s="5" t="s">
        <v>218</v>
      </c>
      <c r="E5" s="5"/>
      <c r="F5" s="5"/>
      <c r="G5" s="5"/>
      <c r="H5" s="5" t="s">
        <v>7</v>
      </c>
      <c r="I5" s="5"/>
      <c r="J5" s="12">
        <v>2</v>
      </c>
      <c r="K5" s="12"/>
      <c r="L5" s="12">
        <f t="shared" si="0"/>
        <v>0</v>
      </c>
      <c r="M5" s="12">
        <f t="shared" si="1"/>
        <v>0</v>
      </c>
      <c r="N5" s="12"/>
      <c r="O5" s="14">
        <f t="shared" si="2"/>
        <v>0</v>
      </c>
      <c r="P5" s="15"/>
    </row>
    <row r="6" spans="1:16" s="10" customFormat="1" ht="30" x14ac:dyDescent="0.25">
      <c r="A6" s="5">
        <v>181</v>
      </c>
      <c r="B6" s="5"/>
      <c r="C6" s="5" t="s">
        <v>216</v>
      </c>
      <c r="D6" s="5" t="s">
        <v>219</v>
      </c>
      <c r="E6" s="5"/>
      <c r="F6" s="5"/>
      <c r="G6" s="5"/>
      <c r="H6" s="5" t="s">
        <v>7</v>
      </c>
      <c r="I6" s="5"/>
      <c r="J6" s="12">
        <v>10</v>
      </c>
      <c r="K6" s="12"/>
      <c r="L6" s="12">
        <f t="shared" si="0"/>
        <v>0</v>
      </c>
      <c r="M6" s="12">
        <f t="shared" si="1"/>
        <v>0</v>
      </c>
      <c r="N6" s="12"/>
      <c r="O6" s="14">
        <f t="shared" si="2"/>
        <v>0</v>
      </c>
      <c r="P6" s="15"/>
    </row>
    <row r="7" spans="1:16" s="10" customFormat="1" x14ac:dyDescent="0.25">
      <c r="A7" s="5">
        <v>182</v>
      </c>
      <c r="B7" s="5"/>
      <c r="C7" s="5" t="s">
        <v>216</v>
      </c>
      <c r="D7" s="5" t="s">
        <v>220</v>
      </c>
      <c r="E7" s="5"/>
      <c r="F7" s="5"/>
      <c r="G7" s="5"/>
      <c r="H7" s="5" t="s">
        <v>7</v>
      </c>
      <c r="I7" s="5"/>
      <c r="J7" s="12">
        <v>5</v>
      </c>
      <c r="K7" s="12"/>
      <c r="L7" s="12">
        <f t="shared" si="0"/>
        <v>0</v>
      </c>
      <c r="M7" s="12">
        <f t="shared" si="1"/>
        <v>0</v>
      </c>
      <c r="N7" s="12"/>
      <c r="O7" s="14">
        <f t="shared" si="2"/>
        <v>0</v>
      </c>
      <c r="P7" s="15"/>
    </row>
    <row r="8" spans="1:16" s="10" customFormat="1" x14ac:dyDescent="0.25">
      <c r="A8" s="5">
        <v>183</v>
      </c>
      <c r="B8" s="5"/>
      <c r="C8" s="5" t="s">
        <v>216</v>
      </c>
      <c r="D8" s="5" t="s">
        <v>221</v>
      </c>
      <c r="E8" s="5"/>
      <c r="F8" s="5"/>
      <c r="G8" s="5"/>
      <c r="H8" s="5" t="s">
        <v>7</v>
      </c>
      <c r="I8" s="5"/>
      <c r="J8" s="12">
        <v>40</v>
      </c>
      <c r="K8" s="12"/>
      <c r="L8" s="12">
        <f t="shared" si="0"/>
        <v>0</v>
      </c>
      <c r="M8" s="12">
        <f t="shared" si="1"/>
        <v>0</v>
      </c>
      <c r="N8" s="12"/>
      <c r="O8" s="14">
        <f t="shared" si="2"/>
        <v>0</v>
      </c>
      <c r="P8" s="15"/>
    </row>
    <row r="9" spans="1:16" s="10" customFormat="1" x14ac:dyDescent="0.25">
      <c r="A9" s="5">
        <v>184</v>
      </c>
      <c r="B9" s="5"/>
      <c r="C9" s="5" t="s">
        <v>216</v>
      </c>
      <c r="D9" s="5" t="s">
        <v>222</v>
      </c>
      <c r="E9" s="5"/>
      <c r="F9" s="5"/>
      <c r="G9" s="5"/>
      <c r="H9" s="5" t="s">
        <v>7</v>
      </c>
      <c r="I9" s="5"/>
      <c r="J9" s="12">
        <v>5</v>
      </c>
      <c r="K9" s="12"/>
      <c r="L9" s="12">
        <f t="shared" si="0"/>
        <v>0</v>
      </c>
      <c r="M9" s="12">
        <f t="shared" si="1"/>
        <v>0</v>
      </c>
      <c r="N9" s="12"/>
      <c r="O9" s="14">
        <f t="shared" si="2"/>
        <v>0</v>
      </c>
      <c r="P9" s="15"/>
    </row>
    <row r="10" spans="1:16" s="10" customFormat="1" x14ac:dyDescent="0.25">
      <c r="A10" s="5">
        <v>185</v>
      </c>
      <c r="B10" s="5"/>
      <c r="C10" s="5" t="s">
        <v>216</v>
      </c>
      <c r="D10" s="5" t="s">
        <v>223</v>
      </c>
      <c r="E10" s="5"/>
      <c r="F10" s="5"/>
      <c r="G10" s="5"/>
      <c r="H10" s="5" t="s">
        <v>7</v>
      </c>
      <c r="I10" s="5"/>
      <c r="J10" s="12">
        <v>150</v>
      </c>
      <c r="K10" s="12"/>
      <c r="L10" s="12">
        <f t="shared" si="0"/>
        <v>0</v>
      </c>
      <c r="M10" s="12">
        <f t="shared" si="1"/>
        <v>0</v>
      </c>
      <c r="N10" s="12"/>
      <c r="O10" s="14">
        <f t="shared" si="2"/>
        <v>0</v>
      </c>
      <c r="P10" s="15"/>
    </row>
    <row r="11" spans="1:16" s="10" customFormat="1" x14ac:dyDescent="0.25">
      <c r="A11" s="5">
        <v>186</v>
      </c>
      <c r="B11" s="5"/>
      <c r="C11" s="5" t="s">
        <v>216</v>
      </c>
      <c r="D11" s="5" t="s">
        <v>224</v>
      </c>
      <c r="E11" s="5"/>
      <c r="F11" s="5"/>
      <c r="G11" s="5"/>
      <c r="H11" s="5" t="s">
        <v>7</v>
      </c>
      <c r="I11" s="5"/>
      <c r="J11" s="12">
        <v>50</v>
      </c>
      <c r="K11" s="12"/>
      <c r="L11" s="12">
        <f t="shared" si="0"/>
        <v>0</v>
      </c>
      <c r="M11" s="12">
        <f t="shared" si="1"/>
        <v>0</v>
      </c>
      <c r="N11" s="12"/>
      <c r="O11" s="14">
        <f t="shared" si="2"/>
        <v>0</v>
      </c>
      <c r="P11" s="15"/>
    </row>
    <row r="12" spans="1:16" s="10" customFormat="1" ht="30" x14ac:dyDescent="0.25">
      <c r="A12" s="5">
        <v>187</v>
      </c>
      <c r="B12" s="5"/>
      <c r="C12" s="5" t="s">
        <v>216</v>
      </c>
      <c r="D12" s="5" t="s">
        <v>225</v>
      </c>
      <c r="E12" s="5"/>
      <c r="F12" s="5"/>
      <c r="G12" s="5"/>
      <c r="H12" s="5" t="s">
        <v>7</v>
      </c>
      <c r="I12" s="5"/>
      <c r="J12" s="12">
        <v>20</v>
      </c>
      <c r="K12" s="12"/>
      <c r="L12" s="12">
        <f t="shared" si="0"/>
        <v>0</v>
      </c>
      <c r="M12" s="12">
        <f t="shared" si="1"/>
        <v>0</v>
      </c>
      <c r="N12" s="12"/>
      <c r="O12" s="14">
        <f t="shared" si="2"/>
        <v>0</v>
      </c>
      <c r="P12" s="15"/>
    </row>
    <row r="13" spans="1:16" x14ac:dyDescent="0.25">
      <c r="I13" t="s">
        <v>20</v>
      </c>
      <c r="J13" s="4"/>
      <c r="K13" s="4"/>
      <c r="L13" s="4"/>
      <c r="M13" s="4">
        <f>SUM(M4:M12)</f>
        <v>0</v>
      </c>
      <c r="N13" s="4"/>
      <c r="O13" s="4">
        <f>SUM(O4:O12)</f>
        <v>0</v>
      </c>
      <c r="P13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P5"/>
  <sheetViews>
    <sheetView workbookViewId="0">
      <selection activeCell="P3" sqref="P3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226</v>
      </c>
    </row>
    <row r="2" spans="1:16" s="10" customFormat="1" ht="60" x14ac:dyDescent="0.25">
      <c r="A2" s="7" t="s">
        <v>1</v>
      </c>
      <c r="B2" s="7" t="s">
        <v>286</v>
      </c>
      <c r="C2" s="7" t="s">
        <v>287</v>
      </c>
      <c r="D2" s="7" t="s">
        <v>288</v>
      </c>
      <c r="E2" s="7" t="s">
        <v>289</v>
      </c>
      <c r="F2" s="7" t="s">
        <v>2</v>
      </c>
      <c r="G2" s="7" t="s">
        <v>3</v>
      </c>
      <c r="H2" s="7" t="s">
        <v>290</v>
      </c>
      <c r="I2" s="7" t="s">
        <v>291</v>
      </c>
      <c r="J2" s="7" t="s">
        <v>292</v>
      </c>
      <c r="K2" s="7" t="s">
        <v>293</v>
      </c>
      <c r="L2" s="7" t="s">
        <v>294</v>
      </c>
      <c r="M2" s="7" t="s">
        <v>295</v>
      </c>
      <c r="N2" s="7" t="s">
        <v>4</v>
      </c>
      <c r="O2" s="8" t="s">
        <v>296</v>
      </c>
      <c r="P2" s="9" t="s">
        <v>297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3">
        <v>15</v>
      </c>
      <c r="P3" s="16">
        <v>16</v>
      </c>
    </row>
    <row r="4" spans="1:16" s="10" customFormat="1" ht="30" x14ac:dyDescent="0.25">
      <c r="A4" s="5">
        <v>188</v>
      </c>
      <c r="B4" s="5"/>
      <c r="C4" s="5" t="s">
        <v>5</v>
      </c>
      <c r="D4" s="5" t="s">
        <v>227</v>
      </c>
      <c r="E4" s="5"/>
      <c r="F4" s="5"/>
      <c r="G4" s="5"/>
      <c r="H4" s="5" t="s">
        <v>7</v>
      </c>
      <c r="I4" s="5"/>
      <c r="J4" s="12">
        <v>20</v>
      </c>
      <c r="K4" s="12"/>
      <c r="L4" s="12">
        <f>K4*((100+N4)/100)</f>
        <v>0</v>
      </c>
      <c r="M4" s="12">
        <f>J4*K4</f>
        <v>0</v>
      </c>
      <c r="N4" s="12"/>
      <c r="O4" s="14">
        <f>J4*L4</f>
        <v>0</v>
      </c>
      <c r="P4" s="15"/>
    </row>
    <row r="5" spans="1:16" x14ac:dyDescent="0.25">
      <c r="I5" t="s">
        <v>20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P5"/>
  <sheetViews>
    <sheetView workbookViewId="0">
      <selection activeCell="P3" sqref="P3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228</v>
      </c>
    </row>
    <row r="2" spans="1:16" s="10" customFormat="1" ht="60" x14ac:dyDescent="0.25">
      <c r="A2" s="7" t="s">
        <v>1</v>
      </c>
      <c r="B2" s="7" t="s">
        <v>286</v>
      </c>
      <c r="C2" s="7" t="s">
        <v>287</v>
      </c>
      <c r="D2" s="7" t="s">
        <v>288</v>
      </c>
      <c r="E2" s="7" t="s">
        <v>289</v>
      </c>
      <c r="F2" s="7" t="s">
        <v>2</v>
      </c>
      <c r="G2" s="7" t="s">
        <v>3</v>
      </c>
      <c r="H2" s="7" t="s">
        <v>290</v>
      </c>
      <c r="I2" s="7" t="s">
        <v>291</v>
      </c>
      <c r="J2" s="7" t="s">
        <v>292</v>
      </c>
      <c r="K2" s="7" t="s">
        <v>293</v>
      </c>
      <c r="L2" s="7" t="s">
        <v>294</v>
      </c>
      <c r="M2" s="7" t="s">
        <v>295</v>
      </c>
      <c r="N2" s="7" t="s">
        <v>4</v>
      </c>
      <c r="O2" s="8" t="s">
        <v>296</v>
      </c>
      <c r="P2" s="9" t="s">
        <v>297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3">
        <v>15</v>
      </c>
      <c r="P3" s="16">
        <v>16</v>
      </c>
    </row>
    <row r="4" spans="1:16" s="10" customFormat="1" x14ac:dyDescent="0.25">
      <c r="A4" s="5">
        <v>189</v>
      </c>
      <c r="B4" s="5"/>
      <c r="C4" s="5" t="s">
        <v>5</v>
      </c>
      <c r="D4" s="5" t="s">
        <v>229</v>
      </c>
      <c r="E4" s="5"/>
      <c r="F4" s="5"/>
      <c r="G4" s="5"/>
      <c r="H4" s="5" t="s">
        <v>7</v>
      </c>
      <c r="I4" s="5"/>
      <c r="J4" s="12">
        <v>10</v>
      </c>
      <c r="K4" s="12"/>
      <c r="L4" s="12">
        <f>K4*((100+N4)/100)</f>
        <v>0</v>
      </c>
      <c r="M4" s="12">
        <f>J4*K4</f>
        <v>0</v>
      </c>
      <c r="N4" s="12"/>
      <c r="O4" s="14">
        <f>J4*L4</f>
        <v>0</v>
      </c>
      <c r="P4" s="15"/>
    </row>
    <row r="5" spans="1:16" x14ac:dyDescent="0.25">
      <c r="I5" t="s">
        <v>20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8"/>
  <sheetViews>
    <sheetView workbookViewId="0">
      <selection activeCell="P3" sqref="P3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46</v>
      </c>
    </row>
    <row r="2" spans="1:16" s="10" customFormat="1" ht="60" x14ac:dyDescent="0.25">
      <c r="A2" s="7" t="s">
        <v>1</v>
      </c>
      <c r="B2" s="7" t="s">
        <v>286</v>
      </c>
      <c r="C2" s="7" t="s">
        <v>287</v>
      </c>
      <c r="D2" s="7" t="s">
        <v>288</v>
      </c>
      <c r="E2" s="7" t="s">
        <v>289</v>
      </c>
      <c r="F2" s="7" t="s">
        <v>2</v>
      </c>
      <c r="G2" s="7" t="s">
        <v>3</v>
      </c>
      <c r="H2" s="7" t="s">
        <v>290</v>
      </c>
      <c r="I2" s="7" t="s">
        <v>291</v>
      </c>
      <c r="J2" s="7" t="s">
        <v>292</v>
      </c>
      <c r="K2" s="7" t="s">
        <v>293</v>
      </c>
      <c r="L2" s="7" t="s">
        <v>294</v>
      </c>
      <c r="M2" s="7" t="s">
        <v>295</v>
      </c>
      <c r="N2" s="7" t="s">
        <v>4</v>
      </c>
      <c r="O2" s="8" t="s">
        <v>296</v>
      </c>
      <c r="P2" s="9" t="s">
        <v>297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3">
        <v>15</v>
      </c>
      <c r="P3" s="16">
        <v>16</v>
      </c>
    </row>
    <row r="4" spans="1:16" s="10" customFormat="1" x14ac:dyDescent="0.25">
      <c r="A4" s="5">
        <v>37</v>
      </c>
      <c r="B4" s="5"/>
      <c r="C4" s="5" t="s">
        <v>5</v>
      </c>
      <c r="D4" s="5" t="s">
        <v>47</v>
      </c>
      <c r="E4" s="5"/>
      <c r="F4" s="5"/>
      <c r="G4" s="5"/>
      <c r="H4" s="5" t="s">
        <v>7</v>
      </c>
      <c r="I4" s="5"/>
      <c r="J4" s="12">
        <v>5</v>
      </c>
      <c r="K4" s="12"/>
      <c r="L4" s="12">
        <f>K4*((100+N4)/100)</f>
        <v>0</v>
      </c>
      <c r="M4" s="12">
        <f>J4*K4</f>
        <v>0</v>
      </c>
      <c r="N4" s="12"/>
      <c r="O4" s="14">
        <f>J4*L4</f>
        <v>0</v>
      </c>
      <c r="P4" s="15"/>
    </row>
    <row r="5" spans="1:16" s="10" customFormat="1" x14ac:dyDescent="0.25">
      <c r="A5" s="5">
        <v>38</v>
      </c>
      <c r="B5" s="5"/>
      <c r="C5" s="5" t="s">
        <v>5</v>
      </c>
      <c r="D5" s="5" t="s">
        <v>48</v>
      </c>
      <c r="E5" s="5"/>
      <c r="F5" s="5"/>
      <c r="G5" s="5"/>
      <c r="H5" s="5" t="s">
        <v>7</v>
      </c>
      <c r="I5" s="5"/>
      <c r="J5" s="12">
        <v>5</v>
      </c>
      <c r="K5" s="12"/>
      <c r="L5" s="12">
        <f>K5*((100+N5)/100)</f>
        <v>0</v>
      </c>
      <c r="M5" s="12">
        <f>J5*K5</f>
        <v>0</v>
      </c>
      <c r="N5" s="12"/>
      <c r="O5" s="14">
        <f>J5*L5</f>
        <v>0</v>
      </c>
      <c r="P5" s="15"/>
    </row>
    <row r="6" spans="1:16" s="10" customFormat="1" ht="30" x14ac:dyDescent="0.25">
      <c r="A6" s="5">
        <v>39</v>
      </c>
      <c r="B6" s="5"/>
      <c r="C6" s="5" t="s">
        <v>5</v>
      </c>
      <c r="D6" s="5" t="s">
        <v>49</v>
      </c>
      <c r="E6" s="5"/>
      <c r="F6" s="5"/>
      <c r="G6" s="5"/>
      <c r="H6" s="5" t="s">
        <v>7</v>
      </c>
      <c r="I6" s="5"/>
      <c r="J6" s="12">
        <v>60</v>
      </c>
      <c r="K6" s="12"/>
      <c r="L6" s="12">
        <f>K6*((100+N6)/100)</f>
        <v>0</v>
      </c>
      <c r="M6" s="12">
        <f>J6*K6</f>
        <v>0</v>
      </c>
      <c r="N6" s="12"/>
      <c r="O6" s="14">
        <f>J6*L6</f>
        <v>0</v>
      </c>
      <c r="P6" s="15"/>
    </row>
    <row r="7" spans="1:16" s="10" customFormat="1" ht="30" x14ac:dyDescent="0.25">
      <c r="A7" s="5">
        <v>40</v>
      </c>
      <c r="B7" s="5"/>
      <c r="C7" s="5" t="s">
        <v>5</v>
      </c>
      <c r="D7" s="5" t="s">
        <v>50</v>
      </c>
      <c r="E7" s="5"/>
      <c r="F7" s="5"/>
      <c r="G7" s="5"/>
      <c r="H7" s="5" t="s">
        <v>7</v>
      </c>
      <c r="I7" s="5"/>
      <c r="J7" s="12">
        <v>10</v>
      </c>
      <c r="K7" s="12"/>
      <c r="L7" s="12">
        <f>K7*((100+N7)/100)</f>
        <v>0</v>
      </c>
      <c r="M7" s="12">
        <f>J7*K7</f>
        <v>0</v>
      </c>
      <c r="N7" s="12"/>
      <c r="O7" s="14">
        <f>J7*L7</f>
        <v>0</v>
      </c>
      <c r="P7" s="15"/>
    </row>
    <row r="8" spans="1:16" x14ac:dyDescent="0.25">
      <c r="I8" t="s">
        <v>20</v>
      </c>
      <c r="J8" s="4"/>
      <c r="K8" s="4"/>
      <c r="L8" s="4"/>
      <c r="M8" s="4">
        <f>SUM(M4:M7)</f>
        <v>0</v>
      </c>
      <c r="N8" s="4"/>
      <c r="O8" s="4">
        <f>SUM(O4:O7)</f>
        <v>0</v>
      </c>
      <c r="P8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P6"/>
  <sheetViews>
    <sheetView workbookViewId="0">
      <selection activeCell="P3" sqref="P3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230</v>
      </c>
    </row>
    <row r="2" spans="1:16" s="10" customFormat="1" ht="60" x14ac:dyDescent="0.25">
      <c r="A2" s="7" t="s">
        <v>1</v>
      </c>
      <c r="B2" s="7" t="s">
        <v>286</v>
      </c>
      <c r="C2" s="7" t="s">
        <v>287</v>
      </c>
      <c r="D2" s="7" t="s">
        <v>288</v>
      </c>
      <c r="E2" s="7" t="s">
        <v>289</v>
      </c>
      <c r="F2" s="7" t="s">
        <v>2</v>
      </c>
      <c r="G2" s="7" t="s">
        <v>3</v>
      </c>
      <c r="H2" s="7" t="s">
        <v>290</v>
      </c>
      <c r="I2" s="7" t="s">
        <v>291</v>
      </c>
      <c r="J2" s="7" t="s">
        <v>292</v>
      </c>
      <c r="K2" s="7" t="s">
        <v>293</v>
      </c>
      <c r="L2" s="7" t="s">
        <v>294</v>
      </c>
      <c r="M2" s="7" t="s">
        <v>295</v>
      </c>
      <c r="N2" s="7" t="s">
        <v>4</v>
      </c>
      <c r="O2" s="8" t="s">
        <v>296</v>
      </c>
      <c r="P2" s="9" t="s">
        <v>297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3">
        <v>15</v>
      </c>
      <c r="P3" s="16">
        <v>16</v>
      </c>
    </row>
    <row r="4" spans="1:16" s="10" customFormat="1" ht="30" x14ac:dyDescent="0.25">
      <c r="A4" s="5">
        <v>190</v>
      </c>
      <c r="B4" s="5"/>
      <c r="C4" s="5" t="s">
        <v>231</v>
      </c>
      <c r="D4" s="5" t="s">
        <v>232</v>
      </c>
      <c r="E4" s="5"/>
      <c r="F4" s="5"/>
      <c r="G4" s="5"/>
      <c r="H4" s="5" t="s">
        <v>7</v>
      </c>
      <c r="I4" s="5"/>
      <c r="J4" s="12">
        <v>30</v>
      </c>
      <c r="K4" s="12"/>
      <c r="L4" s="12">
        <f>K4*((100+N4)/100)</f>
        <v>0</v>
      </c>
      <c r="M4" s="12">
        <f>J4*K4</f>
        <v>0</v>
      </c>
      <c r="N4" s="12"/>
      <c r="O4" s="14">
        <f>J4*L4</f>
        <v>0</v>
      </c>
      <c r="P4" s="15"/>
    </row>
    <row r="5" spans="1:16" s="10" customFormat="1" ht="30" x14ac:dyDescent="0.25">
      <c r="A5" s="5">
        <v>191</v>
      </c>
      <c r="B5" s="5"/>
      <c r="C5" s="5" t="s">
        <v>231</v>
      </c>
      <c r="D5" s="5" t="s">
        <v>233</v>
      </c>
      <c r="E5" s="5"/>
      <c r="F5" s="5"/>
      <c r="G5" s="5"/>
      <c r="H5" s="5" t="s">
        <v>7</v>
      </c>
      <c r="I5" s="5"/>
      <c r="J5" s="12">
        <v>75</v>
      </c>
      <c r="K5" s="12"/>
      <c r="L5" s="12">
        <f>K5*((100+N5)/100)</f>
        <v>0</v>
      </c>
      <c r="M5" s="12">
        <f>J5*K5</f>
        <v>0</v>
      </c>
      <c r="N5" s="12"/>
      <c r="O5" s="14">
        <f>J5*L5</f>
        <v>0</v>
      </c>
      <c r="P5" s="15"/>
    </row>
    <row r="6" spans="1:16" s="10" customFormat="1" x14ac:dyDescent="0.25">
      <c r="I6" s="10" t="s">
        <v>20</v>
      </c>
      <c r="J6" s="12"/>
      <c r="K6" s="12"/>
      <c r="L6" s="12"/>
      <c r="M6" s="12">
        <f>SUM(M4:M5)</f>
        <v>0</v>
      </c>
      <c r="N6" s="12"/>
      <c r="O6" s="12">
        <f>SUM(O4:O5)</f>
        <v>0</v>
      </c>
      <c r="P6" s="21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P5"/>
  <sheetViews>
    <sheetView workbookViewId="0">
      <selection activeCell="P3" sqref="P3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234</v>
      </c>
    </row>
    <row r="2" spans="1:16" s="10" customFormat="1" ht="60" x14ac:dyDescent="0.25">
      <c r="A2" s="7" t="s">
        <v>1</v>
      </c>
      <c r="B2" s="7" t="s">
        <v>286</v>
      </c>
      <c r="C2" s="7" t="s">
        <v>287</v>
      </c>
      <c r="D2" s="7" t="s">
        <v>288</v>
      </c>
      <c r="E2" s="7" t="s">
        <v>289</v>
      </c>
      <c r="F2" s="7" t="s">
        <v>2</v>
      </c>
      <c r="G2" s="7" t="s">
        <v>3</v>
      </c>
      <c r="H2" s="7" t="s">
        <v>290</v>
      </c>
      <c r="I2" s="7" t="s">
        <v>291</v>
      </c>
      <c r="J2" s="7" t="s">
        <v>292</v>
      </c>
      <c r="K2" s="7" t="s">
        <v>293</v>
      </c>
      <c r="L2" s="7" t="s">
        <v>294</v>
      </c>
      <c r="M2" s="7" t="s">
        <v>295</v>
      </c>
      <c r="N2" s="7" t="s">
        <v>4</v>
      </c>
      <c r="O2" s="8" t="s">
        <v>296</v>
      </c>
      <c r="P2" s="9" t="s">
        <v>297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3">
        <v>15</v>
      </c>
      <c r="P3" s="16">
        <v>16</v>
      </c>
    </row>
    <row r="4" spans="1:16" s="10" customFormat="1" ht="45" x14ac:dyDescent="0.25">
      <c r="A4" s="5">
        <v>192</v>
      </c>
      <c r="B4" s="5"/>
      <c r="C4" s="5" t="s">
        <v>5</v>
      </c>
      <c r="D4" s="5" t="s">
        <v>235</v>
      </c>
      <c r="E4" s="5"/>
      <c r="F4" s="5"/>
      <c r="G4" s="5"/>
      <c r="H4" s="5" t="s">
        <v>7</v>
      </c>
      <c r="I4" s="5"/>
      <c r="J4" s="12">
        <v>60</v>
      </c>
      <c r="K4" s="12"/>
      <c r="L4" s="12">
        <f>K4*((100+N4)/100)</f>
        <v>0</v>
      </c>
      <c r="M4" s="12">
        <f>J4*K4</f>
        <v>0</v>
      </c>
      <c r="N4" s="12"/>
      <c r="O4" s="14">
        <f>J4*L4</f>
        <v>0</v>
      </c>
      <c r="P4" s="15"/>
    </row>
    <row r="5" spans="1:16" x14ac:dyDescent="0.25">
      <c r="I5" t="s">
        <v>20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P29"/>
  <sheetViews>
    <sheetView workbookViewId="0">
      <selection activeCell="P3" sqref="P3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236</v>
      </c>
    </row>
    <row r="2" spans="1:16" s="10" customFormat="1" ht="60" x14ac:dyDescent="0.25">
      <c r="A2" s="7" t="s">
        <v>1</v>
      </c>
      <c r="B2" s="7" t="s">
        <v>286</v>
      </c>
      <c r="C2" s="7" t="s">
        <v>287</v>
      </c>
      <c r="D2" s="7" t="s">
        <v>288</v>
      </c>
      <c r="E2" s="7" t="s">
        <v>289</v>
      </c>
      <c r="F2" s="7" t="s">
        <v>2</v>
      </c>
      <c r="G2" s="7" t="s">
        <v>3</v>
      </c>
      <c r="H2" s="7" t="s">
        <v>290</v>
      </c>
      <c r="I2" s="7" t="s">
        <v>291</v>
      </c>
      <c r="J2" s="7" t="s">
        <v>292</v>
      </c>
      <c r="K2" s="7" t="s">
        <v>293</v>
      </c>
      <c r="L2" s="7" t="s">
        <v>294</v>
      </c>
      <c r="M2" s="7" t="s">
        <v>295</v>
      </c>
      <c r="N2" s="7" t="s">
        <v>4</v>
      </c>
      <c r="O2" s="8" t="s">
        <v>296</v>
      </c>
      <c r="P2" s="9" t="s">
        <v>297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3">
        <v>15</v>
      </c>
      <c r="P3" s="16">
        <v>16</v>
      </c>
    </row>
    <row r="4" spans="1:16" s="10" customFormat="1" ht="30" x14ac:dyDescent="0.25">
      <c r="A4" s="5">
        <v>193</v>
      </c>
      <c r="B4" s="5"/>
      <c r="C4" s="5" t="s">
        <v>5</v>
      </c>
      <c r="D4" s="5" t="s">
        <v>237</v>
      </c>
      <c r="E4" s="5"/>
      <c r="F4" s="5"/>
      <c r="G4" s="5"/>
      <c r="H4" s="5" t="s">
        <v>7</v>
      </c>
      <c r="I4" s="5"/>
      <c r="J4" s="12">
        <v>10</v>
      </c>
      <c r="K4" s="12"/>
      <c r="L4" s="12">
        <f t="shared" ref="L4:L28" si="0">K4*((100+N4)/100)</f>
        <v>0</v>
      </c>
      <c r="M4" s="12">
        <f t="shared" ref="M4:M28" si="1">J4*K4</f>
        <v>0</v>
      </c>
      <c r="N4" s="12"/>
      <c r="O4" s="14">
        <f t="shared" ref="O4:O28" si="2">J4*L4</f>
        <v>0</v>
      </c>
      <c r="P4" s="15"/>
    </row>
    <row r="5" spans="1:16" s="10" customFormat="1" x14ac:dyDescent="0.25">
      <c r="A5" s="5">
        <v>194</v>
      </c>
      <c r="B5" s="5"/>
      <c r="C5" s="5" t="s">
        <v>5</v>
      </c>
      <c r="D5" s="5" t="s">
        <v>238</v>
      </c>
      <c r="E5" s="5"/>
      <c r="F5" s="5"/>
      <c r="G5" s="5"/>
      <c r="H5" s="5" t="s">
        <v>7</v>
      </c>
      <c r="I5" s="5"/>
      <c r="J5" s="12">
        <v>5</v>
      </c>
      <c r="K5" s="12"/>
      <c r="L5" s="12">
        <f t="shared" si="0"/>
        <v>0</v>
      </c>
      <c r="M5" s="12">
        <f t="shared" si="1"/>
        <v>0</v>
      </c>
      <c r="N5" s="12"/>
      <c r="O5" s="14">
        <f t="shared" si="2"/>
        <v>0</v>
      </c>
      <c r="P5" s="15"/>
    </row>
    <row r="6" spans="1:16" s="10" customFormat="1" x14ac:dyDescent="0.25">
      <c r="A6" s="5">
        <v>195</v>
      </c>
      <c r="B6" s="5"/>
      <c r="C6" s="5" t="s">
        <v>5</v>
      </c>
      <c r="D6" s="5" t="s">
        <v>239</v>
      </c>
      <c r="E6" s="5"/>
      <c r="F6" s="5"/>
      <c r="G6" s="5"/>
      <c r="H6" s="5" t="s">
        <v>7</v>
      </c>
      <c r="I6" s="5"/>
      <c r="J6" s="12">
        <v>20</v>
      </c>
      <c r="K6" s="12"/>
      <c r="L6" s="12">
        <f t="shared" si="0"/>
        <v>0</v>
      </c>
      <c r="M6" s="12">
        <f t="shared" si="1"/>
        <v>0</v>
      </c>
      <c r="N6" s="12"/>
      <c r="O6" s="14">
        <f t="shared" si="2"/>
        <v>0</v>
      </c>
      <c r="P6" s="15"/>
    </row>
    <row r="7" spans="1:16" s="10" customFormat="1" x14ac:dyDescent="0.25">
      <c r="A7" s="5">
        <v>196</v>
      </c>
      <c r="B7" s="5"/>
      <c r="C7" s="5" t="s">
        <v>5</v>
      </c>
      <c r="D7" s="5" t="s">
        <v>240</v>
      </c>
      <c r="E7" s="5"/>
      <c r="F7" s="5"/>
      <c r="G7" s="5"/>
      <c r="H7" s="5" t="s">
        <v>7</v>
      </c>
      <c r="I7" s="5"/>
      <c r="J7" s="12">
        <v>30</v>
      </c>
      <c r="K7" s="12"/>
      <c r="L7" s="12">
        <f t="shared" si="0"/>
        <v>0</v>
      </c>
      <c r="M7" s="12">
        <f t="shared" si="1"/>
        <v>0</v>
      </c>
      <c r="N7" s="12"/>
      <c r="O7" s="14">
        <f t="shared" si="2"/>
        <v>0</v>
      </c>
      <c r="P7" s="15"/>
    </row>
    <row r="8" spans="1:16" s="10" customFormat="1" x14ac:dyDescent="0.25">
      <c r="A8" s="5">
        <v>197</v>
      </c>
      <c r="B8" s="5"/>
      <c r="C8" s="5" t="s">
        <v>5</v>
      </c>
      <c r="D8" s="5" t="s">
        <v>241</v>
      </c>
      <c r="E8" s="5"/>
      <c r="F8" s="5"/>
      <c r="G8" s="5"/>
      <c r="H8" s="5" t="s">
        <v>7</v>
      </c>
      <c r="I8" s="5"/>
      <c r="J8" s="12">
        <v>300</v>
      </c>
      <c r="K8" s="12"/>
      <c r="L8" s="12">
        <f t="shared" si="0"/>
        <v>0</v>
      </c>
      <c r="M8" s="12">
        <f t="shared" si="1"/>
        <v>0</v>
      </c>
      <c r="N8" s="12"/>
      <c r="O8" s="14">
        <f t="shared" si="2"/>
        <v>0</v>
      </c>
      <c r="P8" s="15"/>
    </row>
    <row r="9" spans="1:16" s="10" customFormat="1" x14ac:dyDescent="0.25">
      <c r="A9" s="5">
        <v>198</v>
      </c>
      <c r="B9" s="5"/>
      <c r="C9" s="5" t="s">
        <v>5</v>
      </c>
      <c r="D9" s="5" t="s">
        <v>242</v>
      </c>
      <c r="E9" s="5"/>
      <c r="F9" s="5"/>
      <c r="G9" s="5"/>
      <c r="H9" s="5" t="s">
        <v>7</v>
      </c>
      <c r="I9" s="5"/>
      <c r="J9" s="12">
        <v>60</v>
      </c>
      <c r="K9" s="12"/>
      <c r="L9" s="12">
        <f t="shared" si="0"/>
        <v>0</v>
      </c>
      <c r="M9" s="12">
        <f t="shared" si="1"/>
        <v>0</v>
      </c>
      <c r="N9" s="12"/>
      <c r="O9" s="14">
        <f t="shared" si="2"/>
        <v>0</v>
      </c>
      <c r="P9" s="15"/>
    </row>
    <row r="10" spans="1:16" s="10" customFormat="1" x14ac:dyDescent="0.25">
      <c r="A10" s="5">
        <v>199</v>
      </c>
      <c r="B10" s="5"/>
      <c r="C10" s="5" t="s">
        <v>5</v>
      </c>
      <c r="D10" s="5" t="s">
        <v>243</v>
      </c>
      <c r="E10" s="5"/>
      <c r="F10" s="5"/>
      <c r="G10" s="5"/>
      <c r="H10" s="5" t="s">
        <v>7</v>
      </c>
      <c r="I10" s="5"/>
      <c r="J10" s="12">
        <v>2</v>
      </c>
      <c r="K10" s="12"/>
      <c r="L10" s="12">
        <f t="shared" si="0"/>
        <v>0</v>
      </c>
      <c r="M10" s="12">
        <f t="shared" si="1"/>
        <v>0</v>
      </c>
      <c r="N10" s="12"/>
      <c r="O10" s="14">
        <f t="shared" si="2"/>
        <v>0</v>
      </c>
      <c r="P10" s="15"/>
    </row>
    <row r="11" spans="1:16" s="10" customFormat="1" x14ac:dyDescent="0.25">
      <c r="A11" s="5">
        <v>200</v>
      </c>
      <c r="B11" s="5"/>
      <c r="C11" s="5" t="s">
        <v>5</v>
      </c>
      <c r="D11" s="5" t="s">
        <v>244</v>
      </c>
      <c r="E11" s="5"/>
      <c r="F11" s="5"/>
      <c r="G11" s="5"/>
      <c r="H11" s="5" t="s">
        <v>7</v>
      </c>
      <c r="I11" s="5"/>
      <c r="J11" s="12">
        <v>600</v>
      </c>
      <c r="K11" s="12"/>
      <c r="L11" s="12">
        <f t="shared" si="0"/>
        <v>0</v>
      </c>
      <c r="M11" s="12">
        <f t="shared" si="1"/>
        <v>0</v>
      </c>
      <c r="N11" s="12"/>
      <c r="O11" s="14">
        <f t="shared" si="2"/>
        <v>0</v>
      </c>
      <c r="P11" s="15"/>
    </row>
    <row r="12" spans="1:16" s="10" customFormat="1" x14ac:dyDescent="0.25">
      <c r="A12" s="5">
        <v>201</v>
      </c>
      <c r="B12" s="5"/>
      <c r="C12" s="5" t="s">
        <v>5</v>
      </c>
      <c r="D12" s="5" t="s">
        <v>245</v>
      </c>
      <c r="E12" s="5"/>
      <c r="F12" s="5"/>
      <c r="G12" s="5"/>
      <c r="H12" s="5" t="s">
        <v>7</v>
      </c>
      <c r="I12" s="5"/>
      <c r="J12" s="12">
        <v>300</v>
      </c>
      <c r="K12" s="12"/>
      <c r="L12" s="12">
        <f t="shared" si="0"/>
        <v>0</v>
      </c>
      <c r="M12" s="12">
        <f t="shared" si="1"/>
        <v>0</v>
      </c>
      <c r="N12" s="12"/>
      <c r="O12" s="14">
        <f t="shared" si="2"/>
        <v>0</v>
      </c>
      <c r="P12" s="15"/>
    </row>
    <row r="13" spans="1:16" s="10" customFormat="1" ht="30" x14ac:dyDescent="0.25">
      <c r="A13" s="5">
        <v>202</v>
      </c>
      <c r="B13" s="5"/>
      <c r="C13" s="5" t="s">
        <v>5</v>
      </c>
      <c r="D13" s="5" t="s">
        <v>246</v>
      </c>
      <c r="E13" s="5"/>
      <c r="F13" s="5"/>
      <c r="G13" s="5"/>
      <c r="H13" s="5" t="s">
        <v>7</v>
      </c>
      <c r="I13" s="5"/>
      <c r="J13" s="12">
        <v>4</v>
      </c>
      <c r="K13" s="12"/>
      <c r="L13" s="12">
        <f t="shared" si="0"/>
        <v>0</v>
      </c>
      <c r="M13" s="12">
        <f t="shared" si="1"/>
        <v>0</v>
      </c>
      <c r="N13" s="12"/>
      <c r="O13" s="14">
        <f t="shared" si="2"/>
        <v>0</v>
      </c>
      <c r="P13" s="15"/>
    </row>
    <row r="14" spans="1:16" s="10" customFormat="1" x14ac:dyDescent="0.25">
      <c r="A14" s="5">
        <v>203</v>
      </c>
      <c r="B14" s="5"/>
      <c r="C14" s="5" t="s">
        <v>5</v>
      </c>
      <c r="D14" s="5" t="s">
        <v>247</v>
      </c>
      <c r="E14" s="5"/>
      <c r="F14" s="5"/>
      <c r="G14" s="5"/>
      <c r="H14" s="5" t="s">
        <v>7</v>
      </c>
      <c r="I14" s="5"/>
      <c r="J14" s="12">
        <v>200</v>
      </c>
      <c r="K14" s="12"/>
      <c r="L14" s="12">
        <f t="shared" si="0"/>
        <v>0</v>
      </c>
      <c r="M14" s="12">
        <f t="shared" si="1"/>
        <v>0</v>
      </c>
      <c r="N14" s="12"/>
      <c r="O14" s="14">
        <f t="shared" si="2"/>
        <v>0</v>
      </c>
      <c r="P14" s="15"/>
    </row>
    <row r="15" spans="1:16" s="10" customFormat="1" x14ac:dyDescent="0.25">
      <c r="A15" s="5">
        <v>204</v>
      </c>
      <c r="B15" s="5"/>
      <c r="C15" s="5" t="s">
        <v>5</v>
      </c>
      <c r="D15" s="5" t="s">
        <v>248</v>
      </c>
      <c r="E15" s="5"/>
      <c r="F15" s="5"/>
      <c r="G15" s="5"/>
      <c r="H15" s="5" t="s">
        <v>7</v>
      </c>
      <c r="I15" s="5"/>
      <c r="J15" s="12">
        <v>50</v>
      </c>
      <c r="K15" s="12"/>
      <c r="L15" s="12">
        <f t="shared" si="0"/>
        <v>0</v>
      </c>
      <c r="M15" s="12">
        <f t="shared" si="1"/>
        <v>0</v>
      </c>
      <c r="N15" s="12"/>
      <c r="O15" s="14">
        <f t="shared" si="2"/>
        <v>0</v>
      </c>
      <c r="P15" s="15"/>
    </row>
    <row r="16" spans="1:16" s="10" customFormat="1" x14ac:dyDescent="0.25">
      <c r="A16" s="5">
        <v>205</v>
      </c>
      <c r="B16" s="5"/>
      <c r="C16" s="5" t="s">
        <v>5</v>
      </c>
      <c r="D16" s="5" t="s">
        <v>249</v>
      </c>
      <c r="E16" s="5"/>
      <c r="F16" s="5"/>
      <c r="G16" s="5"/>
      <c r="H16" s="5" t="s">
        <v>7</v>
      </c>
      <c r="I16" s="5"/>
      <c r="J16" s="12">
        <v>3</v>
      </c>
      <c r="K16" s="12"/>
      <c r="L16" s="12">
        <f t="shared" si="0"/>
        <v>0</v>
      </c>
      <c r="M16" s="12">
        <f t="shared" si="1"/>
        <v>0</v>
      </c>
      <c r="N16" s="12"/>
      <c r="O16" s="14">
        <f t="shared" si="2"/>
        <v>0</v>
      </c>
      <c r="P16" s="15"/>
    </row>
    <row r="17" spans="1:16" s="10" customFormat="1" x14ac:dyDescent="0.25">
      <c r="A17" s="5">
        <v>206</v>
      </c>
      <c r="B17" s="5"/>
      <c r="C17" s="5" t="s">
        <v>5</v>
      </c>
      <c r="D17" s="5" t="s">
        <v>250</v>
      </c>
      <c r="E17" s="5"/>
      <c r="F17" s="5"/>
      <c r="G17" s="5"/>
      <c r="H17" s="5" t="s">
        <v>7</v>
      </c>
      <c r="I17" s="5"/>
      <c r="J17" s="12">
        <v>20</v>
      </c>
      <c r="K17" s="12"/>
      <c r="L17" s="12">
        <f t="shared" si="0"/>
        <v>0</v>
      </c>
      <c r="M17" s="12">
        <f t="shared" si="1"/>
        <v>0</v>
      </c>
      <c r="N17" s="12"/>
      <c r="O17" s="14">
        <f t="shared" si="2"/>
        <v>0</v>
      </c>
      <c r="P17" s="15"/>
    </row>
    <row r="18" spans="1:16" s="10" customFormat="1" x14ac:dyDescent="0.25">
      <c r="A18" s="5">
        <v>207</v>
      </c>
      <c r="B18" s="5"/>
      <c r="C18" s="5" t="s">
        <v>5</v>
      </c>
      <c r="D18" s="5" t="s">
        <v>251</v>
      </c>
      <c r="E18" s="5"/>
      <c r="F18" s="5"/>
      <c r="G18" s="5"/>
      <c r="H18" s="5" t="s">
        <v>7</v>
      </c>
      <c r="I18" s="5"/>
      <c r="J18" s="12">
        <v>25</v>
      </c>
      <c r="K18" s="12"/>
      <c r="L18" s="12">
        <f t="shared" si="0"/>
        <v>0</v>
      </c>
      <c r="M18" s="12">
        <f t="shared" si="1"/>
        <v>0</v>
      </c>
      <c r="N18" s="12"/>
      <c r="O18" s="14">
        <f t="shared" si="2"/>
        <v>0</v>
      </c>
      <c r="P18" s="15"/>
    </row>
    <row r="19" spans="1:16" s="10" customFormat="1" x14ac:dyDescent="0.25">
      <c r="A19" s="5">
        <v>208</v>
      </c>
      <c r="B19" s="5"/>
      <c r="C19" s="5" t="s">
        <v>5</v>
      </c>
      <c r="D19" s="5" t="s">
        <v>252</v>
      </c>
      <c r="E19" s="5"/>
      <c r="F19" s="5"/>
      <c r="G19" s="5"/>
      <c r="H19" s="5" t="s">
        <v>7</v>
      </c>
      <c r="I19" s="5"/>
      <c r="J19" s="12">
        <v>140</v>
      </c>
      <c r="K19" s="12"/>
      <c r="L19" s="12">
        <f t="shared" si="0"/>
        <v>0</v>
      </c>
      <c r="M19" s="12">
        <f t="shared" si="1"/>
        <v>0</v>
      </c>
      <c r="N19" s="12"/>
      <c r="O19" s="14">
        <f t="shared" si="2"/>
        <v>0</v>
      </c>
      <c r="P19" s="15"/>
    </row>
    <row r="20" spans="1:16" s="10" customFormat="1" x14ac:dyDescent="0.25">
      <c r="A20" s="5">
        <v>209</v>
      </c>
      <c r="B20" s="5"/>
      <c r="C20" s="5" t="s">
        <v>5</v>
      </c>
      <c r="D20" s="5" t="s">
        <v>253</v>
      </c>
      <c r="E20" s="5"/>
      <c r="F20" s="5"/>
      <c r="G20" s="5"/>
      <c r="H20" s="5" t="s">
        <v>7</v>
      </c>
      <c r="I20" s="5"/>
      <c r="J20" s="12">
        <v>300</v>
      </c>
      <c r="K20" s="12"/>
      <c r="L20" s="12">
        <f t="shared" si="0"/>
        <v>0</v>
      </c>
      <c r="M20" s="12">
        <f t="shared" si="1"/>
        <v>0</v>
      </c>
      <c r="N20" s="12"/>
      <c r="O20" s="14">
        <f t="shared" si="2"/>
        <v>0</v>
      </c>
      <c r="P20" s="15"/>
    </row>
    <row r="21" spans="1:16" s="10" customFormat="1" x14ac:dyDescent="0.25">
      <c r="A21" s="5">
        <v>210</v>
      </c>
      <c r="B21" s="5"/>
      <c r="C21" s="5" t="s">
        <v>5</v>
      </c>
      <c r="D21" s="5" t="s">
        <v>254</v>
      </c>
      <c r="E21" s="5"/>
      <c r="F21" s="5"/>
      <c r="G21" s="5"/>
      <c r="H21" s="5" t="s">
        <v>7</v>
      </c>
      <c r="I21" s="5"/>
      <c r="J21" s="12">
        <v>5</v>
      </c>
      <c r="K21" s="12"/>
      <c r="L21" s="12">
        <f t="shared" si="0"/>
        <v>0</v>
      </c>
      <c r="M21" s="12">
        <f t="shared" si="1"/>
        <v>0</v>
      </c>
      <c r="N21" s="12"/>
      <c r="O21" s="14">
        <f t="shared" si="2"/>
        <v>0</v>
      </c>
      <c r="P21" s="15"/>
    </row>
    <row r="22" spans="1:16" s="10" customFormat="1" x14ac:dyDescent="0.25">
      <c r="A22" s="5">
        <v>211</v>
      </c>
      <c r="B22" s="5"/>
      <c r="C22" s="5" t="s">
        <v>5</v>
      </c>
      <c r="D22" s="5" t="s">
        <v>255</v>
      </c>
      <c r="E22" s="5"/>
      <c r="F22" s="5"/>
      <c r="G22" s="5"/>
      <c r="H22" s="5" t="s">
        <v>7</v>
      </c>
      <c r="I22" s="5"/>
      <c r="J22" s="12">
        <v>6</v>
      </c>
      <c r="K22" s="12"/>
      <c r="L22" s="12">
        <f t="shared" si="0"/>
        <v>0</v>
      </c>
      <c r="M22" s="12">
        <f t="shared" si="1"/>
        <v>0</v>
      </c>
      <c r="N22" s="12"/>
      <c r="O22" s="14">
        <f t="shared" si="2"/>
        <v>0</v>
      </c>
      <c r="P22" s="15"/>
    </row>
    <row r="23" spans="1:16" s="10" customFormat="1" x14ac:dyDescent="0.25">
      <c r="A23" s="5">
        <v>212</v>
      </c>
      <c r="B23" s="5"/>
      <c r="C23" s="5" t="s">
        <v>5</v>
      </c>
      <c r="D23" s="5" t="s">
        <v>256</v>
      </c>
      <c r="E23" s="5"/>
      <c r="F23" s="5"/>
      <c r="G23" s="5"/>
      <c r="H23" s="5" t="s">
        <v>7</v>
      </c>
      <c r="I23" s="5"/>
      <c r="J23" s="12">
        <v>300</v>
      </c>
      <c r="K23" s="12"/>
      <c r="L23" s="12">
        <f t="shared" si="0"/>
        <v>0</v>
      </c>
      <c r="M23" s="12">
        <f t="shared" si="1"/>
        <v>0</v>
      </c>
      <c r="N23" s="12"/>
      <c r="O23" s="14">
        <f t="shared" si="2"/>
        <v>0</v>
      </c>
      <c r="P23" s="15"/>
    </row>
    <row r="24" spans="1:16" s="10" customFormat="1" x14ac:dyDescent="0.25">
      <c r="A24" s="5">
        <v>213</v>
      </c>
      <c r="B24" s="5"/>
      <c r="C24" s="5" t="s">
        <v>5</v>
      </c>
      <c r="D24" s="5" t="s">
        <v>257</v>
      </c>
      <c r="E24" s="5"/>
      <c r="F24" s="5"/>
      <c r="G24" s="5"/>
      <c r="H24" s="5" t="s">
        <v>7</v>
      </c>
      <c r="I24" s="5"/>
      <c r="J24" s="12">
        <v>10</v>
      </c>
      <c r="K24" s="12"/>
      <c r="L24" s="12">
        <f t="shared" si="0"/>
        <v>0</v>
      </c>
      <c r="M24" s="12">
        <f t="shared" si="1"/>
        <v>0</v>
      </c>
      <c r="N24" s="12"/>
      <c r="O24" s="14">
        <f t="shared" si="2"/>
        <v>0</v>
      </c>
      <c r="P24" s="15"/>
    </row>
    <row r="25" spans="1:16" s="10" customFormat="1" x14ac:dyDescent="0.25">
      <c r="A25" s="5">
        <v>214</v>
      </c>
      <c r="B25" s="5"/>
      <c r="C25" s="5" t="s">
        <v>5</v>
      </c>
      <c r="D25" s="5" t="s">
        <v>258</v>
      </c>
      <c r="E25" s="5"/>
      <c r="F25" s="5"/>
      <c r="G25" s="5"/>
      <c r="H25" s="5" t="s">
        <v>7</v>
      </c>
      <c r="I25" s="5"/>
      <c r="J25" s="12">
        <v>5</v>
      </c>
      <c r="K25" s="12"/>
      <c r="L25" s="12">
        <f t="shared" si="0"/>
        <v>0</v>
      </c>
      <c r="M25" s="12">
        <f t="shared" si="1"/>
        <v>0</v>
      </c>
      <c r="N25" s="12"/>
      <c r="O25" s="14">
        <f t="shared" si="2"/>
        <v>0</v>
      </c>
      <c r="P25" s="15"/>
    </row>
    <row r="26" spans="1:16" s="10" customFormat="1" x14ac:dyDescent="0.25">
      <c r="A26" s="5">
        <v>215</v>
      </c>
      <c r="B26" s="5"/>
      <c r="C26" s="5" t="s">
        <v>5</v>
      </c>
      <c r="D26" s="5" t="s">
        <v>259</v>
      </c>
      <c r="E26" s="5"/>
      <c r="F26" s="5"/>
      <c r="G26" s="5"/>
      <c r="H26" s="5" t="s">
        <v>7</v>
      </c>
      <c r="I26" s="5"/>
      <c r="J26" s="12">
        <v>120</v>
      </c>
      <c r="K26" s="12"/>
      <c r="L26" s="12">
        <f t="shared" si="0"/>
        <v>0</v>
      </c>
      <c r="M26" s="12">
        <f t="shared" si="1"/>
        <v>0</v>
      </c>
      <c r="N26" s="12"/>
      <c r="O26" s="14">
        <f t="shared" si="2"/>
        <v>0</v>
      </c>
      <c r="P26" s="15"/>
    </row>
    <row r="27" spans="1:16" s="10" customFormat="1" ht="30" x14ac:dyDescent="0.25">
      <c r="A27" s="5">
        <v>216</v>
      </c>
      <c r="B27" s="5"/>
      <c r="C27" s="5" t="s">
        <v>5</v>
      </c>
      <c r="D27" s="5" t="s">
        <v>260</v>
      </c>
      <c r="E27" s="5"/>
      <c r="F27" s="5"/>
      <c r="G27" s="5"/>
      <c r="H27" s="5" t="s">
        <v>7</v>
      </c>
      <c r="I27" s="5"/>
      <c r="J27" s="12">
        <v>80</v>
      </c>
      <c r="K27" s="12"/>
      <c r="L27" s="12">
        <f t="shared" si="0"/>
        <v>0</v>
      </c>
      <c r="M27" s="12">
        <f t="shared" si="1"/>
        <v>0</v>
      </c>
      <c r="N27" s="12"/>
      <c r="O27" s="14">
        <f t="shared" si="2"/>
        <v>0</v>
      </c>
      <c r="P27" s="15"/>
    </row>
    <row r="28" spans="1:16" s="10" customFormat="1" ht="30" x14ac:dyDescent="0.25">
      <c r="A28" s="5">
        <v>217</v>
      </c>
      <c r="B28" s="5"/>
      <c r="C28" s="5" t="s">
        <v>5</v>
      </c>
      <c r="D28" s="5" t="s">
        <v>261</v>
      </c>
      <c r="E28" s="5"/>
      <c r="F28" s="5"/>
      <c r="G28" s="5"/>
      <c r="H28" s="5" t="s">
        <v>7</v>
      </c>
      <c r="I28" s="5"/>
      <c r="J28" s="12">
        <v>100</v>
      </c>
      <c r="K28" s="12"/>
      <c r="L28" s="12">
        <f t="shared" si="0"/>
        <v>0</v>
      </c>
      <c r="M28" s="12">
        <f t="shared" si="1"/>
        <v>0</v>
      </c>
      <c r="N28" s="12"/>
      <c r="O28" s="14">
        <f t="shared" si="2"/>
        <v>0</v>
      </c>
      <c r="P28" s="15"/>
    </row>
    <row r="29" spans="1:16" x14ac:dyDescent="0.25">
      <c r="I29" t="s">
        <v>20</v>
      </c>
      <c r="J29" s="4"/>
      <c r="K29" s="4"/>
      <c r="L29" s="4"/>
      <c r="M29" s="4">
        <f>SUM(M4:M28)</f>
        <v>0</v>
      </c>
      <c r="N29" s="4"/>
      <c r="O29" s="4">
        <f>SUM(O4:O28)</f>
        <v>0</v>
      </c>
      <c r="P29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P5"/>
  <sheetViews>
    <sheetView workbookViewId="0">
      <selection activeCell="P3" sqref="P3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262</v>
      </c>
    </row>
    <row r="2" spans="1:16" s="10" customFormat="1" ht="60" x14ac:dyDescent="0.25">
      <c r="A2" s="7" t="s">
        <v>1</v>
      </c>
      <c r="B2" s="7" t="s">
        <v>286</v>
      </c>
      <c r="C2" s="7" t="s">
        <v>287</v>
      </c>
      <c r="D2" s="7" t="s">
        <v>288</v>
      </c>
      <c r="E2" s="7" t="s">
        <v>289</v>
      </c>
      <c r="F2" s="7" t="s">
        <v>2</v>
      </c>
      <c r="G2" s="7" t="s">
        <v>3</v>
      </c>
      <c r="H2" s="7" t="s">
        <v>290</v>
      </c>
      <c r="I2" s="7" t="s">
        <v>291</v>
      </c>
      <c r="J2" s="7" t="s">
        <v>292</v>
      </c>
      <c r="K2" s="7" t="s">
        <v>293</v>
      </c>
      <c r="L2" s="7" t="s">
        <v>294</v>
      </c>
      <c r="M2" s="7" t="s">
        <v>295</v>
      </c>
      <c r="N2" s="7" t="s">
        <v>4</v>
      </c>
      <c r="O2" s="8" t="s">
        <v>296</v>
      </c>
      <c r="P2" s="9" t="s">
        <v>297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3">
        <v>15</v>
      </c>
      <c r="P3" s="16">
        <v>16</v>
      </c>
    </row>
    <row r="4" spans="1:16" s="10" customFormat="1" ht="60" x14ac:dyDescent="0.25">
      <c r="A4" s="5">
        <v>218</v>
      </c>
      <c r="B4" s="5"/>
      <c r="C4" s="5" t="s">
        <v>5</v>
      </c>
      <c r="D4" s="5" t="s">
        <v>263</v>
      </c>
      <c r="E4" s="5"/>
      <c r="F4" s="5"/>
      <c r="G4" s="5"/>
      <c r="H4" s="5" t="s">
        <v>264</v>
      </c>
      <c r="I4" s="5"/>
      <c r="J4" s="12">
        <v>3200</v>
      </c>
      <c r="K4" s="12"/>
      <c r="L4" s="12">
        <f>K4*((100+N4)/100)</f>
        <v>0</v>
      </c>
      <c r="M4" s="12">
        <f>J4*K4</f>
        <v>0</v>
      </c>
      <c r="N4" s="12"/>
      <c r="O4" s="14">
        <f>J4*L4</f>
        <v>0</v>
      </c>
      <c r="P4" s="15"/>
    </row>
    <row r="5" spans="1:16" x14ac:dyDescent="0.25">
      <c r="I5" t="s">
        <v>20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P5"/>
  <sheetViews>
    <sheetView workbookViewId="0">
      <selection activeCell="P3" sqref="P3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265</v>
      </c>
    </row>
    <row r="2" spans="1:16" s="10" customFormat="1" ht="60" x14ac:dyDescent="0.25">
      <c r="A2" s="7" t="s">
        <v>1</v>
      </c>
      <c r="B2" s="7" t="s">
        <v>286</v>
      </c>
      <c r="C2" s="7" t="s">
        <v>287</v>
      </c>
      <c r="D2" s="7" t="s">
        <v>288</v>
      </c>
      <c r="E2" s="7" t="s">
        <v>289</v>
      </c>
      <c r="F2" s="7" t="s">
        <v>2</v>
      </c>
      <c r="G2" s="7" t="s">
        <v>3</v>
      </c>
      <c r="H2" s="7" t="s">
        <v>290</v>
      </c>
      <c r="I2" s="7" t="s">
        <v>291</v>
      </c>
      <c r="J2" s="7" t="s">
        <v>292</v>
      </c>
      <c r="K2" s="7" t="s">
        <v>293</v>
      </c>
      <c r="L2" s="7" t="s">
        <v>294</v>
      </c>
      <c r="M2" s="7" t="s">
        <v>295</v>
      </c>
      <c r="N2" s="7" t="s">
        <v>4</v>
      </c>
      <c r="O2" s="8" t="s">
        <v>296</v>
      </c>
      <c r="P2" s="9" t="s">
        <v>297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3">
        <v>15</v>
      </c>
      <c r="P3" s="16">
        <v>16</v>
      </c>
    </row>
    <row r="4" spans="1:16" s="10" customFormat="1" ht="75" x14ac:dyDescent="0.25">
      <c r="A4" s="5">
        <v>219</v>
      </c>
      <c r="B4" s="5"/>
      <c r="C4" s="5" t="s">
        <v>5</v>
      </c>
      <c r="D4" s="5" t="s">
        <v>266</v>
      </c>
      <c r="E4" s="5"/>
      <c r="F4" s="5"/>
      <c r="G4" s="5"/>
      <c r="H4" s="5" t="s">
        <v>7</v>
      </c>
      <c r="I4" s="5"/>
      <c r="J4" s="12">
        <v>10</v>
      </c>
      <c r="K4" s="12"/>
      <c r="L4" s="12">
        <f>K4*((100+N4)/100)</f>
        <v>0</v>
      </c>
      <c r="M4" s="12">
        <f>J4*K4</f>
        <v>0</v>
      </c>
      <c r="N4" s="12"/>
      <c r="O4" s="14">
        <f>J4*L4</f>
        <v>0</v>
      </c>
      <c r="P4" s="15"/>
    </row>
    <row r="5" spans="1:16" x14ac:dyDescent="0.25">
      <c r="I5" t="s">
        <v>20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P22"/>
  <sheetViews>
    <sheetView tabSelected="1" workbookViewId="0">
      <selection activeCell="L25" sqref="L25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267</v>
      </c>
    </row>
    <row r="2" spans="1:16" s="10" customFormat="1" ht="60" x14ac:dyDescent="0.25">
      <c r="A2" s="7" t="s">
        <v>1</v>
      </c>
      <c r="B2" s="7" t="s">
        <v>286</v>
      </c>
      <c r="C2" s="7" t="s">
        <v>287</v>
      </c>
      <c r="D2" s="7" t="s">
        <v>288</v>
      </c>
      <c r="E2" s="7" t="s">
        <v>289</v>
      </c>
      <c r="F2" s="7" t="s">
        <v>2</v>
      </c>
      <c r="G2" s="7" t="s">
        <v>3</v>
      </c>
      <c r="H2" s="7" t="s">
        <v>290</v>
      </c>
      <c r="I2" s="7" t="s">
        <v>291</v>
      </c>
      <c r="J2" s="7" t="s">
        <v>292</v>
      </c>
      <c r="K2" s="7" t="s">
        <v>293</v>
      </c>
      <c r="L2" s="7" t="s">
        <v>294</v>
      </c>
      <c r="M2" s="7" t="s">
        <v>295</v>
      </c>
      <c r="N2" s="7" t="s">
        <v>4</v>
      </c>
      <c r="O2" s="8" t="s">
        <v>296</v>
      </c>
      <c r="P2" s="9" t="s">
        <v>297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3">
        <v>15</v>
      </c>
      <c r="P3" s="16">
        <v>16</v>
      </c>
    </row>
    <row r="4" spans="1:16" s="10" customFormat="1" ht="30" x14ac:dyDescent="0.25">
      <c r="A4" s="5">
        <v>220</v>
      </c>
      <c r="B4" s="5"/>
      <c r="C4" s="5" t="s">
        <v>5</v>
      </c>
      <c r="D4" s="5" t="s">
        <v>268</v>
      </c>
      <c r="E4" s="5"/>
      <c r="F4" s="5"/>
      <c r="G4" s="5"/>
      <c r="H4" s="5" t="s">
        <v>7</v>
      </c>
      <c r="I4" s="5"/>
      <c r="J4" s="12">
        <v>650</v>
      </c>
      <c r="K4" s="12"/>
      <c r="L4" s="12">
        <f t="shared" ref="L4:L21" si="0">K4*((100+N4)/100)</f>
        <v>0</v>
      </c>
      <c r="M4" s="12">
        <f t="shared" ref="M4:M21" si="1">J4*K4</f>
        <v>0</v>
      </c>
      <c r="N4" s="12"/>
      <c r="O4" s="14">
        <f t="shared" ref="O4:O21" si="2">J4*L4</f>
        <v>0</v>
      </c>
      <c r="P4" s="15"/>
    </row>
    <row r="5" spans="1:16" s="10" customFormat="1" x14ac:dyDescent="0.25">
      <c r="A5" s="5">
        <v>221</v>
      </c>
      <c r="B5" s="5"/>
      <c r="C5" s="5" t="s">
        <v>5</v>
      </c>
      <c r="D5" s="5" t="s">
        <v>269</v>
      </c>
      <c r="E5" s="5"/>
      <c r="F5" s="5"/>
      <c r="G5" s="5"/>
      <c r="H5" s="5" t="s">
        <v>7</v>
      </c>
      <c r="I5" s="5"/>
      <c r="J5" s="12">
        <v>550</v>
      </c>
      <c r="K5" s="12"/>
      <c r="L5" s="12">
        <f t="shared" si="0"/>
        <v>0</v>
      </c>
      <c r="M5" s="12">
        <f t="shared" si="1"/>
        <v>0</v>
      </c>
      <c r="N5" s="12"/>
      <c r="O5" s="14">
        <f t="shared" si="2"/>
        <v>0</v>
      </c>
      <c r="P5" s="15"/>
    </row>
    <row r="6" spans="1:16" s="10" customFormat="1" x14ac:dyDescent="0.25">
      <c r="A6" s="5">
        <v>222</v>
      </c>
      <c r="B6" s="5"/>
      <c r="C6" s="5" t="s">
        <v>5</v>
      </c>
      <c r="D6" s="5" t="s">
        <v>270</v>
      </c>
      <c r="E6" s="5"/>
      <c r="F6" s="5"/>
      <c r="G6" s="5"/>
      <c r="H6" s="5" t="s">
        <v>7</v>
      </c>
      <c r="I6" s="5"/>
      <c r="J6" s="12">
        <v>1800</v>
      </c>
      <c r="K6" s="12"/>
      <c r="L6" s="12">
        <f t="shared" si="0"/>
        <v>0</v>
      </c>
      <c r="M6" s="12">
        <f t="shared" si="1"/>
        <v>0</v>
      </c>
      <c r="N6" s="12"/>
      <c r="O6" s="14">
        <f t="shared" si="2"/>
        <v>0</v>
      </c>
      <c r="P6" s="15"/>
    </row>
    <row r="7" spans="1:16" s="10" customFormat="1" x14ac:dyDescent="0.25">
      <c r="A7" s="5">
        <v>223</v>
      </c>
      <c r="B7" s="5"/>
      <c r="C7" s="5" t="s">
        <v>5</v>
      </c>
      <c r="D7" s="5" t="s">
        <v>271</v>
      </c>
      <c r="E7" s="5"/>
      <c r="F7" s="5"/>
      <c r="G7" s="5"/>
      <c r="H7" s="5" t="s">
        <v>7</v>
      </c>
      <c r="I7" s="5"/>
      <c r="J7" s="12">
        <v>160</v>
      </c>
      <c r="K7" s="12"/>
      <c r="L7" s="12">
        <f t="shared" si="0"/>
        <v>0</v>
      </c>
      <c r="M7" s="12">
        <f t="shared" si="1"/>
        <v>0</v>
      </c>
      <c r="N7" s="12"/>
      <c r="O7" s="14">
        <f t="shared" si="2"/>
        <v>0</v>
      </c>
      <c r="P7" s="15"/>
    </row>
    <row r="8" spans="1:16" s="10" customFormat="1" x14ac:dyDescent="0.25">
      <c r="A8" s="5">
        <v>224</v>
      </c>
      <c r="B8" s="5"/>
      <c r="C8" s="5" t="s">
        <v>5</v>
      </c>
      <c r="D8" s="5" t="s">
        <v>272</v>
      </c>
      <c r="E8" s="5"/>
      <c r="F8" s="5"/>
      <c r="G8" s="5"/>
      <c r="H8" s="5" t="s">
        <v>7</v>
      </c>
      <c r="I8" s="5"/>
      <c r="J8" s="12">
        <v>40</v>
      </c>
      <c r="K8" s="12"/>
      <c r="L8" s="12">
        <f t="shared" si="0"/>
        <v>0</v>
      </c>
      <c r="M8" s="12">
        <f t="shared" si="1"/>
        <v>0</v>
      </c>
      <c r="N8" s="12"/>
      <c r="O8" s="14">
        <f t="shared" si="2"/>
        <v>0</v>
      </c>
      <c r="P8" s="15"/>
    </row>
    <row r="9" spans="1:16" s="10" customFormat="1" x14ac:dyDescent="0.25">
      <c r="A9" s="5">
        <v>225</v>
      </c>
      <c r="B9" s="5"/>
      <c r="C9" s="5" t="s">
        <v>5</v>
      </c>
      <c r="D9" s="5" t="s">
        <v>273</v>
      </c>
      <c r="E9" s="5"/>
      <c r="F9" s="5"/>
      <c r="G9" s="5"/>
      <c r="H9" s="5" t="s">
        <v>7</v>
      </c>
      <c r="I9" s="5"/>
      <c r="J9" s="12">
        <v>160</v>
      </c>
      <c r="K9" s="12"/>
      <c r="L9" s="12">
        <f t="shared" si="0"/>
        <v>0</v>
      </c>
      <c r="M9" s="12">
        <f t="shared" si="1"/>
        <v>0</v>
      </c>
      <c r="N9" s="12"/>
      <c r="O9" s="14">
        <f t="shared" si="2"/>
        <v>0</v>
      </c>
      <c r="P9" s="15"/>
    </row>
    <row r="10" spans="1:16" s="10" customFormat="1" x14ac:dyDescent="0.25">
      <c r="A10" s="5">
        <v>226</v>
      </c>
      <c r="B10" s="5"/>
      <c r="C10" s="5" t="s">
        <v>5</v>
      </c>
      <c r="D10" s="5" t="s">
        <v>274</v>
      </c>
      <c r="E10" s="5"/>
      <c r="F10" s="5"/>
      <c r="G10" s="5"/>
      <c r="H10" s="5" t="s">
        <v>7</v>
      </c>
      <c r="I10" s="5"/>
      <c r="J10" s="12">
        <v>800</v>
      </c>
      <c r="K10" s="12"/>
      <c r="L10" s="12">
        <f t="shared" si="0"/>
        <v>0</v>
      </c>
      <c r="M10" s="12">
        <f t="shared" si="1"/>
        <v>0</v>
      </c>
      <c r="N10" s="12"/>
      <c r="O10" s="14">
        <f t="shared" si="2"/>
        <v>0</v>
      </c>
      <c r="P10" s="15"/>
    </row>
    <row r="11" spans="1:16" s="10" customFormat="1" x14ac:dyDescent="0.25">
      <c r="A11" s="5">
        <v>227</v>
      </c>
      <c r="B11" s="5"/>
      <c r="C11" s="5" t="s">
        <v>5</v>
      </c>
      <c r="D11" s="5" t="s">
        <v>275</v>
      </c>
      <c r="E11" s="5"/>
      <c r="F11" s="5"/>
      <c r="G11" s="5"/>
      <c r="H11" s="5" t="s">
        <v>7</v>
      </c>
      <c r="I11" s="5"/>
      <c r="J11" s="12">
        <v>140</v>
      </c>
      <c r="K11" s="12"/>
      <c r="L11" s="12">
        <f t="shared" si="0"/>
        <v>0</v>
      </c>
      <c r="M11" s="12">
        <f t="shared" si="1"/>
        <v>0</v>
      </c>
      <c r="N11" s="12"/>
      <c r="O11" s="14">
        <f t="shared" si="2"/>
        <v>0</v>
      </c>
      <c r="P11" s="15"/>
    </row>
    <row r="12" spans="1:16" s="10" customFormat="1" x14ac:dyDescent="0.25">
      <c r="A12" s="5">
        <v>228</v>
      </c>
      <c r="B12" s="5"/>
      <c r="C12" s="5" t="s">
        <v>5</v>
      </c>
      <c r="D12" s="5" t="s">
        <v>276</v>
      </c>
      <c r="E12" s="5"/>
      <c r="F12" s="5"/>
      <c r="G12" s="5"/>
      <c r="H12" s="5" t="s">
        <v>7</v>
      </c>
      <c r="I12" s="5"/>
      <c r="J12" s="12">
        <v>60</v>
      </c>
      <c r="K12" s="12"/>
      <c r="L12" s="12">
        <f t="shared" si="0"/>
        <v>0</v>
      </c>
      <c r="M12" s="12">
        <f t="shared" si="1"/>
        <v>0</v>
      </c>
      <c r="N12" s="12"/>
      <c r="O12" s="14">
        <f t="shared" si="2"/>
        <v>0</v>
      </c>
      <c r="P12" s="15"/>
    </row>
    <row r="13" spans="1:16" s="10" customFormat="1" x14ac:dyDescent="0.25">
      <c r="A13" s="5">
        <v>229</v>
      </c>
      <c r="B13" s="5"/>
      <c r="C13" s="5" t="s">
        <v>5</v>
      </c>
      <c r="D13" s="5" t="s">
        <v>277</v>
      </c>
      <c r="E13" s="5"/>
      <c r="F13" s="5"/>
      <c r="G13" s="5"/>
      <c r="H13" s="5" t="s">
        <v>7</v>
      </c>
      <c r="I13" s="5"/>
      <c r="J13" s="12">
        <v>149</v>
      </c>
      <c r="K13" s="12"/>
      <c r="L13" s="12">
        <f t="shared" si="0"/>
        <v>0</v>
      </c>
      <c r="M13" s="12">
        <f t="shared" si="1"/>
        <v>0</v>
      </c>
      <c r="N13" s="12"/>
      <c r="O13" s="14">
        <f t="shared" si="2"/>
        <v>0</v>
      </c>
      <c r="P13" s="15"/>
    </row>
    <row r="14" spans="1:16" s="10" customFormat="1" x14ac:dyDescent="0.25">
      <c r="A14" s="5">
        <v>230</v>
      </c>
      <c r="B14" s="5"/>
      <c r="C14" s="5" t="s">
        <v>5</v>
      </c>
      <c r="D14" s="5" t="s">
        <v>278</v>
      </c>
      <c r="E14" s="5"/>
      <c r="F14" s="5"/>
      <c r="G14" s="5"/>
      <c r="H14" s="5" t="s">
        <v>7</v>
      </c>
      <c r="I14" s="5"/>
      <c r="J14" s="12">
        <v>60</v>
      </c>
      <c r="K14" s="12"/>
      <c r="L14" s="12">
        <f t="shared" si="0"/>
        <v>0</v>
      </c>
      <c r="M14" s="12">
        <f t="shared" si="1"/>
        <v>0</v>
      </c>
      <c r="N14" s="12"/>
      <c r="O14" s="14">
        <f t="shared" si="2"/>
        <v>0</v>
      </c>
      <c r="P14" s="15"/>
    </row>
    <row r="15" spans="1:16" s="10" customFormat="1" x14ac:dyDescent="0.25">
      <c r="A15" s="5">
        <v>231</v>
      </c>
      <c r="B15" s="5"/>
      <c r="C15" s="5" t="s">
        <v>5</v>
      </c>
      <c r="D15" s="5" t="s">
        <v>279</v>
      </c>
      <c r="E15" s="5"/>
      <c r="F15" s="5"/>
      <c r="G15" s="5"/>
      <c r="H15" s="5" t="s">
        <v>7</v>
      </c>
      <c r="I15" s="5"/>
      <c r="J15" s="12">
        <v>120</v>
      </c>
      <c r="K15" s="12"/>
      <c r="L15" s="12">
        <f t="shared" si="0"/>
        <v>0</v>
      </c>
      <c r="M15" s="12">
        <f t="shared" si="1"/>
        <v>0</v>
      </c>
      <c r="N15" s="12"/>
      <c r="O15" s="14">
        <f t="shared" si="2"/>
        <v>0</v>
      </c>
      <c r="P15" s="15"/>
    </row>
    <row r="16" spans="1:16" s="10" customFormat="1" x14ac:dyDescent="0.25">
      <c r="A16" s="5">
        <v>232</v>
      </c>
      <c r="B16" s="5"/>
      <c r="C16" s="5" t="s">
        <v>5</v>
      </c>
      <c r="D16" s="5" t="s">
        <v>280</v>
      </c>
      <c r="E16" s="5"/>
      <c r="F16" s="5"/>
      <c r="G16" s="5"/>
      <c r="H16" s="5" t="s">
        <v>7</v>
      </c>
      <c r="I16" s="5"/>
      <c r="J16" s="12">
        <v>140</v>
      </c>
      <c r="K16" s="12"/>
      <c r="L16" s="12">
        <f t="shared" si="0"/>
        <v>0</v>
      </c>
      <c r="M16" s="12">
        <f t="shared" si="1"/>
        <v>0</v>
      </c>
      <c r="N16" s="12"/>
      <c r="O16" s="14">
        <f t="shared" si="2"/>
        <v>0</v>
      </c>
      <c r="P16" s="15"/>
    </row>
    <row r="17" spans="1:16" s="10" customFormat="1" x14ac:dyDescent="0.25">
      <c r="A17" s="5">
        <v>233</v>
      </c>
      <c r="B17" s="5"/>
      <c r="C17" s="5" t="s">
        <v>5</v>
      </c>
      <c r="D17" s="5" t="s">
        <v>281</v>
      </c>
      <c r="E17" s="5"/>
      <c r="F17" s="5"/>
      <c r="G17" s="5"/>
      <c r="H17" s="5" t="s">
        <v>7</v>
      </c>
      <c r="I17" s="5"/>
      <c r="J17" s="12">
        <v>140</v>
      </c>
      <c r="K17" s="12"/>
      <c r="L17" s="12">
        <f t="shared" si="0"/>
        <v>0</v>
      </c>
      <c r="M17" s="12">
        <f t="shared" si="1"/>
        <v>0</v>
      </c>
      <c r="N17" s="12"/>
      <c r="O17" s="14">
        <f t="shared" si="2"/>
        <v>0</v>
      </c>
      <c r="P17" s="15"/>
    </row>
    <row r="18" spans="1:16" s="10" customFormat="1" x14ac:dyDescent="0.25">
      <c r="A18" s="5">
        <v>234</v>
      </c>
      <c r="B18" s="5"/>
      <c r="C18" s="5" t="s">
        <v>5</v>
      </c>
      <c r="D18" s="5" t="s">
        <v>282</v>
      </c>
      <c r="E18" s="5"/>
      <c r="F18" s="5"/>
      <c r="G18" s="5"/>
      <c r="H18" s="5" t="s">
        <v>7</v>
      </c>
      <c r="I18" s="5"/>
      <c r="J18" s="12">
        <v>250</v>
      </c>
      <c r="K18" s="12"/>
      <c r="L18" s="12">
        <f t="shared" si="0"/>
        <v>0</v>
      </c>
      <c r="M18" s="12">
        <f t="shared" si="1"/>
        <v>0</v>
      </c>
      <c r="N18" s="12"/>
      <c r="O18" s="14">
        <f t="shared" si="2"/>
        <v>0</v>
      </c>
      <c r="P18" s="15"/>
    </row>
    <row r="19" spans="1:16" s="10" customFormat="1" x14ac:dyDescent="0.25">
      <c r="A19" s="5">
        <v>235</v>
      </c>
      <c r="B19" s="5"/>
      <c r="C19" s="5" t="s">
        <v>5</v>
      </c>
      <c r="D19" s="5" t="s">
        <v>283</v>
      </c>
      <c r="E19" s="5"/>
      <c r="F19" s="5"/>
      <c r="G19" s="5"/>
      <c r="H19" s="5" t="s">
        <v>7</v>
      </c>
      <c r="I19" s="5"/>
      <c r="J19" s="12">
        <v>100</v>
      </c>
      <c r="K19" s="12"/>
      <c r="L19" s="12">
        <f t="shared" si="0"/>
        <v>0</v>
      </c>
      <c r="M19" s="12">
        <f t="shared" si="1"/>
        <v>0</v>
      </c>
      <c r="N19" s="12"/>
      <c r="O19" s="14">
        <f t="shared" si="2"/>
        <v>0</v>
      </c>
      <c r="P19" s="15"/>
    </row>
    <row r="20" spans="1:16" s="10" customFormat="1" x14ac:dyDescent="0.25">
      <c r="A20" s="5">
        <v>236</v>
      </c>
      <c r="B20" s="5"/>
      <c r="C20" s="5" t="s">
        <v>5</v>
      </c>
      <c r="D20" s="5" t="s">
        <v>284</v>
      </c>
      <c r="E20" s="5"/>
      <c r="F20" s="5"/>
      <c r="G20" s="5"/>
      <c r="H20" s="5" t="s">
        <v>7</v>
      </c>
      <c r="I20" s="5"/>
      <c r="J20" s="12">
        <v>60</v>
      </c>
      <c r="K20" s="12"/>
      <c r="L20" s="12">
        <f t="shared" si="0"/>
        <v>0</v>
      </c>
      <c r="M20" s="12">
        <f t="shared" si="1"/>
        <v>0</v>
      </c>
      <c r="N20" s="12"/>
      <c r="O20" s="14">
        <f t="shared" si="2"/>
        <v>0</v>
      </c>
      <c r="P20" s="15"/>
    </row>
    <row r="21" spans="1:16" s="10" customFormat="1" ht="45" x14ac:dyDescent="0.25">
      <c r="A21" s="5">
        <v>237</v>
      </c>
      <c r="B21" s="5"/>
      <c r="C21" s="5" t="s">
        <v>5</v>
      </c>
      <c r="D21" s="5" t="s">
        <v>285</v>
      </c>
      <c r="E21" s="5"/>
      <c r="F21" s="5"/>
      <c r="G21" s="5"/>
      <c r="H21" s="5" t="s">
        <v>7</v>
      </c>
      <c r="I21" s="5"/>
      <c r="J21" s="12">
        <v>100</v>
      </c>
      <c r="K21" s="12"/>
      <c r="L21" s="12">
        <f t="shared" si="0"/>
        <v>0</v>
      </c>
      <c r="M21" s="12">
        <f t="shared" si="1"/>
        <v>0</v>
      </c>
      <c r="N21" s="12"/>
      <c r="O21" s="14">
        <f t="shared" si="2"/>
        <v>0</v>
      </c>
      <c r="P21" s="15"/>
    </row>
    <row r="22" spans="1:16" x14ac:dyDescent="0.25">
      <c r="I22" t="s">
        <v>20</v>
      </c>
      <c r="J22" s="4"/>
      <c r="K22" s="4"/>
      <c r="L22" s="4"/>
      <c r="M22" s="4">
        <f>SUM(M4:M21)</f>
        <v>0</v>
      </c>
      <c r="N22" s="4"/>
      <c r="O22" s="4">
        <f>SUM(O4:O21)</f>
        <v>0</v>
      </c>
      <c r="P22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6"/>
  <sheetViews>
    <sheetView workbookViewId="0">
      <selection activeCell="P3" sqref="P3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51</v>
      </c>
    </row>
    <row r="2" spans="1:16" s="10" customFormat="1" ht="60" x14ac:dyDescent="0.25">
      <c r="A2" s="7" t="s">
        <v>1</v>
      </c>
      <c r="B2" s="7" t="s">
        <v>286</v>
      </c>
      <c r="C2" s="7" t="s">
        <v>287</v>
      </c>
      <c r="D2" s="7" t="s">
        <v>288</v>
      </c>
      <c r="E2" s="7" t="s">
        <v>289</v>
      </c>
      <c r="F2" s="7" t="s">
        <v>2</v>
      </c>
      <c r="G2" s="7" t="s">
        <v>3</v>
      </c>
      <c r="H2" s="7" t="s">
        <v>290</v>
      </c>
      <c r="I2" s="7" t="s">
        <v>291</v>
      </c>
      <c r="J2" s="7" t="s">
        <v>292</v>
      </c>
      <c r="K2" s="7" t="s">
        <v>293</v>
      </c>
      <c r="L2" s="7" t="s">
        <v>294</v>
      </c>
      <c r="M2" s="7" t="s">
        <v>295</v>
      </c>
      <c r="N2" s="7" t="s">
        <v>4</v>
      </c>
      <c r="O2" s="8" t="s">
        <v>296</v>
      </c>
      <c r="P2" s="9" t="s">
        <v>297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3">
        <v>15</v>
      </c>
      <c r="P3" s="16">
        <v>16</v>
      </c>
    </row>
    <row r="4" spans="1:16" s="10" customFormat="1" x14ac:dyDescent="0.25">
      <c r="A4" s="5">
        <v>41</v>
      </c>
      <c r="B4" s="5"/>
      <c r="C4" s="5" t="s">
        <v>5</v>
      </c>
      <c r="D4" s="5" t="s">
        <v>52</v>
      </c>
      <c r="E4" s="5"/>
      <c r="F4" s="5"/>
      <c r="G4" s="5"/>
      <c r="H4" s="5" t="s">
        <v>7</v>
      </c>
      <c r="I4" s="5"/>
      <c r="J4" s="12">
        <v>15</v>
      </c>
      <c r="K4" s="12"/>
      <c r="L4" s="12">
        <f>K4*((100+N4)/100)</f>
        <v>0</v>
      </c>
      <c r="M4" s="12">
        <f>J4*K4</f>
        <v>0</v>
      </c>
      <c r="N4" s="12"/>
      <c r="O4" s="14">
        <f>J4*L4</f>
        <v>0</v>
      </c>
      <c r="P4" s="15"/>
    </row>
    <row r="5" spans="1:16" s="10" customFormat="1" ht="30" x14ac:dyDescent="0.25">
      <c r="A5" s="5">
        <v>42</v>
      </c>
      <c r="B5" s="5"/>
      <c r="C5" s="5" t="s">
        <v>5</v>
      </c>
      <c r="D5" s="5" t="s">
        <v>53</v>
      </c>
      <c r="E5" s="5"/>
      <c r="F5" s="5"/>
      <c r="G5" s="5"/>
      <c r="H5" s="5" t="s">
        <v>7</v>
      </c>
      <c r="I5" s="5"/>
      <c r="J5" s="12">
        <v>35</v>
      </c>
      <c r="K5" s="12"/>
      <c r="L5" s="12">
        <f>K5*((100+N5)/100)</f>
        <v>0</v>
      </c>
      <c r="M5" s="12">
        <f>J5*K5</f>
        <v>0</v>
      </c>
      <c r="N5" s="12"/>
      <c r="O5" s="14">
        <f>J5*L5</f>
        <v>0</v>
      </c>
      <c r="P5" s="15"/>
    </row>
    <row r="6" spans="1:16" x14ac:dyDescent="0.25">
      <c r="I6" t="s">
        <v>20</v>
      </c>
      <c r="J6" s="4"/>
      <c r="K6" s="4"/>
      <c r="L6" s="4"/>
      <c r="M6" s="4">
        <f>SUM(M4:M5)</f>
        <v>0</v>
      </c>
      <c r="N6" s="4"/>
      <c r="O6" s="4">
        <f>SUM(O4:O5)</f>
        <v>0</v>
      </c>
      <c r="P6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65"/>
  <sheetViews>
    <sheetView workbookViewId="0">
      <selection activeCell="P3" sqref="P3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54</v>
      </c>
    </row>
    <row r="2" spans="1:16" s="10" customFormat="1" ht="60" x14ac:dyDescent="0.25">
      <c r="A2" s="7" t="s">
        <v>1</v>
      </c>
      <c r="B2" s="7" t="s">
        <v>286</v>
      </c>
      <c r="C2" s="7" t="s">
        <v>287</v>
      </c>
      <c r="D2" s="7" t="s">
        <v>288</v>
      </c>
      <c r="E2" s="7" t="s">
        <v>289</v>
      </c>
      <c r="F2" s="7" t="s">
        <v>2</v>
      </c>
      <c r="G2" s="7" t="s">
        <v>3</v>
      </c>
      <c r="H2" s="7" t="s">
        <v>290</v>
      </c>
      <c r="I2" s="7" t="s">
        <v>291</v>
      </c>
      <c r="J2" s="7" t="s">
        <v>292</v>
      </c>
      <c r="K2" s="7" t="s">
        <v>293</v>
      </c>
      <c r="L2" s="7" t="s">
        <v>294</v>
      </c>
      <c r="M2" s="7" t="s">
        <v>295</v>
      </c>
      <c r="N2" s="7" t="s">
        <v>4</v>
      </c>
      <c r="O2" s="8" t="s">
        <v>296</v>
      </c>
      <c r="P2" s="9" t="s">
        <v>297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3">
        <v>15</v>
      </c>
      <c r="P3" s="16">
        <v>16</v>
      </c>
    </row>
    <row r="4" spans="1:16" s="10" customFormat="1" x14ac:dyDescent="0.25">
      <c r="A4" s="5">
        <v>43</v>
      </c>
      <c r="B4" s="5"/>
      <c r="C4" s="5" t="s">
        <v>5</v>
      </c>
      <c r="D4" s="5" t="s">
        <v>55</v>
      </c>
      <c r="E4" s="5"/>
      <c r="F4" s="5"/>
      <c r="G4" s="5"/>
      <c r="H4" s="5" t="s">
        <v>7</v>
      </c>
      <c r="I4" s="5"/>
      <c r="J4" s="12">
        <v>5</v>
      </c>
      <c r="K4" s="12"/>
      <c r="L4" s="12">
        <f t="shared" ref="L4:L35" si="0">K4*((100+N4)/100)</f>
        <v>0</v>
      </c>
      <c r="M4" s="12">
        <f t="shared" ref="M4:M35" si="1">J4*K4</f>
        <v>0</v>
      </c>
      <c r="N4" s="12"/>
      <c r="O4" s="14">
        <f t="shared" ref="O4:O35" si="2">J4*L4</f>
        <v>0</v>
      </c>
      <c r="P4" s="15"/>
    </row>
    <row r="5" spans="1:16" s="10" customFormat="1" x14ac:dyDescent="0.25">
      <c r="A5" s="5">
        <v>44</v>
      </c>
      <c r="B5" s="5"/>
      <c r="C5" s="5" t="s">
        <v>5</v>
      </c>
      <c r="D5" s="5" t="s">
        <v>56</v>
      </c>
      <c r="E5" s="5"/>
      <c r="F5" s="5"/>
      <c r="G5" s="5"/>
      <c r="H5" s="5" t="s">
        <v>7</v>
      </c>
      <c r="I5" s="5"/>
      <c r="J5" s="12">
        <v>5</v>
      </c>
      <c r="K5" s="12"/>
      <c r="L5" s="12">
        <f t="shared" si="0"/>
        <v>0</v>
      </c>
      <c r="M5" s="12">
        <f t="shared" si="1"/>
        <v>0</v>
      </c>
      <c r="N5" s="12"/>
      <c r="O5" s="14">
        <f t="shared" si="2"/>
        <v>0</v>
      </c>
      <c r="P5" s="15"/>
    </row>
    <row r="6" spans="1:16" s="10" customFormat="1" x14ac:dyDescent="0.25">
      <c r="A6" s="5">
        <v>45</v>
      </c>
      <c r="B6" s="5"/>
      <c r="C6" s="5" t="s">
        <v>5</v>
      </c>
      <c r="D6" s="5" t="s">
        <v>57</v>
      </c>
      <c r="E6" s="5"/>
      <c r="F6" s="5"/>
      <c r="G6" s="5"/>
      <c r="H6" s="5" t="s">
        <v>7</v>
      </c>
      <c r="I6" s="5"/>
      <c r="J6" s="12">
        <v>15</v>
      </c>
      <c r="K6" s="12"/>
      <c r="L6" s="12">
        <f t="shared" si="0"/>
        <v>0</v>
      </c>
      <c r="M6" s="12">
        <f t="shared" si="1"/>
        <v>0</v>
      </c>
      <c r="N6" s="12"/>
      <c r="O6" s="14">
        <f t="shared" si="2"/>
        <v>0</v>
      </c>
      <c r="P6" s="15"/>
    </row>
    <row r="7" spans="1:16" s="10" customFormat="1" x14ac:dyDescent="0.25">
      <c r="A7" s="5">
        <v>46</v>
      </c>
      <c r="B7" s="5"/>
      <c r="C7" s="5" t="s">
        <v>5</v>
      </c>
      <c r="D7" s="5" t="s">
        <v>58</v>
      </c>
      <c r="E7" s="5"/>
      <c r="F7" s="5"/>
      <c r="G7" s="5"/>
      <c r="H7" s="5" t="s">
        <v>7</v>
      </c>
      <c r="I7" s="5"/>
      <c r="J7" s="12">
        <v>20</v>
      </c>
      <c r="K7" s="12"/>
      <c r="L7" s="12">
        <f t="shared" si="0"/>
        <v>0</v>
      </c>
      <c r="M7" s="12">
        <f t="shared" si="1"/>
        <v>0</v>
      </c>
      <c r="N7" s="12"/>
      <c r="O7" s="14">
        <f t="shared" si="2"/>
        <v>0</v>
      </c>
      <c r="P7" s="15"/>
    </row>
    <row r="8" spans="1:16" s="10" customFormat="1" x14ac:dyDescent="0.25">
      <c r="A8" s="5">
        <v>47</v>
      </c>
      <c r="B8" s="5"/>
      <c r="C8" s="5" t="s">
        <v>5</v>
      </c>
      <c r="D8" s="5" t="s">
        <v>59</v>
      </c>
      <c r="E8" s="5"/>
      <c r="F8" s="5"/>
      <c r="G8" s="5"/>
      <c r="H8" s="5" t="s">
        <v>7</v>
      </c>
      <c r="I8" s="5"/>
      <c r="J8" s="12">
        <v>80</v>
      </c>
      <c r="K8" s="12"/>
      <c r="L8" s="12">
        <f t="shared" si="0"/>
        <v>0</v>
      </c>
      <c r="M8" s="12">
        <f t="shared" si="1"/>
        <v>0</v>
      </c>
      <c r="N8" s="12"/>
      <c r="O8" s="14">
        <f t="shared" si="2"/>
        <v>0</v>
      </c>
      <c r="P8" s="15"/>
    </row>
    <row r="9" spans="1:16" s="10" customFormat="1" x14ac:dyDescent="0.25">
      <c r="A9" s="5">
        <v>48</v>
      </c>
      <c r="B9" s="5"/>
      <c r="C9" s="5" t="s">
        <v>5</v>
      </c>
      <c r="D9" s="5" t="s">
        <v>60</v>
      </c>
      <c r="E9" s="5"/>
      <c r="F9" s="5"/>
      <c r="G9" s="5"/>
      <c r="H9" s="5" t="s">
        <v>7</v>
      </c>
      <c r="I9" s="5"/>
      <c r="J9" s="12">
        <v>160</v>
      </c>
      <c r="K9" s="12"/>
      <c r="L9" s="12">
        <f t="shared" si="0"/>
        <v>0</v>
      </c>
      <c r="M9" s="12">
        <f t="shared" si="1"/>
        <v>0</v>
      </c>
      <c r="N9" s="12"/>
      <c r="O9" s="14">
        <f t="shared" si="2"/>
        <v>0</v>
      </c>
      <c r="P9" s="15"/>
    </row>
    <row r="10" spans="1:16" s="10" customFormat="1" x14ac:dyDescent="0.25">
      <c r="A10" s="5">
        <v>49</v>
      </c>
      <c r="B10" s="5"/>
      <c r="C10" s="5" t="s">
        <v>5</v>
      </c>
      <c r="D10" s="5" t="s">
        <v>61</v>
      </c>
      <c r="E10" s="5"/>
      <c r="F10" s="5"/>
      <c r="G10" s="5"/>
      <c r="H10" s="5" t="s">
        <v>7</v>
      </c>
      <c r="I10" s="5"/>
      <c r="J10" s="12">
        <v>20</v>
      </c>
      <c r="K10" s="12"/>
      <c r="L10" s="12">
        <f t="shared" si="0"/>
        <v>0</v>
      </c>
      <c r="M10" s="12">
        <f t="shared" si="1"/>
        <v>0</v>
      </c>
      <c r="N10" s="12"/>
      <c r="O10" s="14">
        <f t="shared" si="2"/>
        <v>0</v>
      </c>
      <c r="P10" s="15"/>
    </row>
    <row r="11" spans="1:16" s="10" customFormat="1" x14ac:dyDescent="0.25">
      <c r="A11" s="5">
        <v>50</v>
      </c>
      <c r="B11" s="5"/>
      <c r="C11" s="5" t="s">
        <v>5</v>
      </c>
      <c r="D11" s="5" t="s">
        <v>62</v>
      </c>
      <c r="E11" s="5"/>
      <c r="F11" s="5"/>
      <c r="G11" s="5"/>
      <c r="H11" s="5" t="s">
        <v>7</v>
      </c>
      <c r="I11" s="5"/>
      <c r="J11" s="12">
        <v>360</v>
      </c>
      <c r="K11" s="12"/>
      <c r="L11" s="12">
        <f t="shared" si="0"/>
        <v>0</v>
      </c>
      <c r="M11" s="12">
        <f t="shared" si="1"/>
        <v>0</v>
      </c>
      <c r="N11" s="12"/>
      <c r="O11" s="14">
        <f t="shared" si="2"/>
        <v>0</v>
      </c>
      <c r="P11" s="15"/>
    </row>
    <row r="12" spans="1:16" s="10" customFormat="1" x14ac:dyDescent="0.25">
      <c r="A12" s="5">
        <v>51</v>
      </c>
      <c r="B12" s="5"/>
      <c r="C12" s="5" t="s">
        <v>5</v>
      </c>
      <c r="D12" s="5" t="s">
        <v>63</v>
      </c>
      <c r="E12" s="5"/>
      <c r="F12" s="5"/>
      <c r="G12" s="5"/>
      <c r="H12" s="5" t="s">
        <v>7</v>
      </c>
      <c r="I12" s="5"/>
      <c r="J12" s="12">
        <v>50</v>
      </c>
      <c r="K12" s="12"/>
      <c r="L12" s="12">
        <f t="shared" si="0"/>
        <v>0</v>
      </c>
      <c r="M12" s="12">
        <f t="shared" si="1"/>
        <v>0</v>
      </c>
      <c r="N12" s="12"/>
      <c r="O12" s="14">
        <f t="shared" si="2"/>
        <v>0</v>
      </c>
      <c r="P12" s="15"/>
    </row>
    <row r="13" spans="1:16" s="10" customFormat="1" x14ac:dyDescent="0.25">
      <c r="A13" s="5">
        <v>52</v>
      </c>
      <c r="B13" s="5"/>
      <c r="C13" s="5" t="s">
        <v>5</v>
      </c>
      <c r="D13" s="5" t="s">
        <v>64</v>
      </c>
      <c r="E13" s="5"/>
      <c r="F13" s="5"/>
      <c r="G13" s="5"/>
      <c r="H13" s="5" t="s">
        <v>7</v>
      </c>
      <c r="I13" s="5"/>
      <c r="J13" s="12">
        <v>20</v>
      </c>
      <c r="K13" s="12"/>
      <c r="L13" s="12">
        <f t="shared" si="0"/>
        <v>0</v>
      </c>
      <c r="M13" s="12">
        <f t="shared" si="1"/>
        <v>0</v>
      </c>
      <c r="N13" s="12"/>
      <c r="O13" s="14">
        <f t="shared" si="2"/>
        <v>0</v>
      </c>
      <c r="P13" s="15"/>
    </row>
    <row r="14" spans="1:16" s="10" customFormat="1" x14ac:dyDescent="0.25">
      <c r="A14" s="5">
        <v>53</v>
      </c>
      <c r="B14" s="5"/>
      <c r="C14" s="5" t="s">
        <v>5</v>
      </c>
      <c r="D14" s="5" t="s">
        <v>65</v>
      </c>
      <c r="E14" s="5"/>
      <c r="F14" s="5"/>
      <c r="G14" s="5"/>
      <c r="H14" s="5" t="s">
        <v>7</v>
      </c>
      <c r="I14" s="5"/>
      <c r="J14" s="12">
        <v>5</v>
      </c>
      <c r="K14" s="12"/>
      <c r="L14" s="12">
        <f t="shared" si="0"/>
        <v>0</v>
      </c>
      <c r="M14" s="12">
        <f t="shared" si="1"/>
        <v>0</v>
      </c>
      <c r="N14" s="12"/>
      <c r="O14" s="14">
        <f t="shared" si="2"/>
        <v>0</v>
      </c>
      <c r="P14" s="15"/>
    </row>
    <row r="15" spans="1:16" s="10" customFormat="1" x14ac:dyDescent="0.25">
      <c r="A15" s="5">
        <v>54</v>
      </c>
      <c r="B15" s="5"/>
      <c r="C15" s="5" t="s">
        <v>5</v>
      </c>
      <c r="D15" s="5" t="s">
        <v>66</v>
      </c>
      <c r="E15" s="5"/>
      <c r="F15" s="5"/>
      <c r="G15" s="5"/>
      <c r="H15" s="5" t="s">
        <v>7</v>
      </c>
      <c r="I15" s="5"/>
      <c r="J15" s="12">
        <v>15</v>
      </c>
      <c r="K15" s="12"/>
      <c r="L15" s="12">
        <f t="shared" si="0"/>
        <v>0</v>
      </c>
      <c r="M15" s="12">
        <f t="shared" si="1"/>
        <v>0</v>
      </c>
      <c r="N15" s="12"/>
      <c r="O15" s="14">
        <f t="shared" si="2"/>
        <v>0</v>
      </c>
      <c r="P15" s="15"/>
    </row>
    <row r="16" spans="1:16" s="10" customFormat="1" x14ac:dyDescent="0.25">
      <c r="A16" s="5">
        <v>55</v>
      </c>
      <c r="B16" s="5"/>
      <c r="C16" s="5" t="s">
        <v>5</v>
      </c>
      <c r="D16" s="5" t="s">
        <v>67</v>
      </c>
      <c r="E16" s="5"/>
      <c r="F16" s="5"/>
      <c r="G16" s="5"/>
      <c r="H16" s="5" t="s">
        <v>7</v>
      </c>
      <c r="I16" s="5"/>
      <c r="J16" s="12">
        <v>200</v>
      </c>
      <c r="K16" s="12"/>
      <c r="L16" s="12">
        <f t="shared" si="0"/>
        <v>0</v>
      </c>
      <c r="M16" s="12">
        <f t="shared" si="1"/>
        <v>0</v>
      </c>
      <c r="N16" s="12"/>
      <c r="O16" s="14">
        <f t="shared" si="2"/>
        <v>0</v>
      </c>
      <c r="P16" s="15"/>
    </row>
    <row r="17" spans="1:16" s="10" customFormat="1" ht="30" x14ac:dyDescent="0.25">
      <c r="A17" s="5">
        <v>56</v>
      </c>
      <c r="B17" s="5"/>
      <c r="C17" s="5" t="s">
        <v>5</v>
      </c>
      <c r="D17" s="5" t="s">
        <v>68</v>
      </c>
      <c r="E17" s="5"/>
      <c r="F17" s="5"/>
      <c r="G17" s="5"/>
      <c r="H17" s="5" t="s">
        <v>7</v>
      </c>
      <c r="I17" s="5"/>
      <c r="J17" s="12">
        <v>100</v>
      </c>
      <c r="K17" s="12"/>
      <c r="L17" s="12">
        <f t="shared" si="0"/>
        <v>0</v>
      </c>
      <c r="M17" s="12">
        <f t="shared" si="1"/>
        <v>0</v>
      </c>
      <c r="N17" s="12"/>
      <c r="O17" s="14">
        <f t="shared" si="2"/>
        <v>0</v>
      </c>
      <c r="P17" s="15"/>
    </row>
    <row r="18" spans="1:16" s="10" customFormat="1" x14ac:dyDescent="0.25">
      <c r="A18" s="5">
        <v>57</v>
      </c>
      <c r="B18" s="5"/>
      <c r="C18" s="5" t="s">
        <v>5</v>
      </c>
      <c r="D18" s="5" t="s">
        <v>69</v>
      </c>
      <c r="E18" s="5"/>
      <c r="F18" s="5"/>
      <c r="G18" s="5"/>
      <c r="H18" s="5" t="s">
        <v>7</v>
      </c>
      <c r="I18" s="5"/>
      <c r="J18" s="12">
        <v>140</v>
      </c>
      <c r="K18" s="12"/>
      <c r="L18" s="12">
        <f t="shared" si="0"/>
        <v>0</v>
      </c>
      <c r="M18" s="12">
        <f t="shared" si="1"/>
        <v>0</v>
      </c>
      <c r="N18" s="12"/>
      <c r="O18" s="14">
        <f t="shared" si="2"/>
        <v>0</v>
      </c>
      <c r="P18" s="15"/>
    </row>
    <row r="19" spans="1:16" s="10" customFormat="1" ht="30" x14ac:dyDescent="0.25">
      <c r="A19" s="5">
        <v>58</v>
      </c>
      <c r="B19" s="5"/>
      <c r="C19" s="5" t="s">
        <v>5</v>
      </c>
      <c r="D19" s="5" t="s">
        <v>70</v>
      </c>
      <c r="E19" s="5"/>
      <c r="F19" s="5"/>
      <c r="G19" s="5"/>
      <c r="H19" s="5" t="s">
        <v>7</v>
      </c>
      <c r="I19" s="5"/>
      <c r="J19" s="12">
        <v>260</v>
      </c>
      <c r="K19" s="12"/>
      <c r="L19" s="12">
        <f t="shared" si="0"/>
        <v>0</v>
      </c>
      <c r="M19" s="12">
        <f t="shared" si="1"/>
        <v>0</v>
      </c>
      <c r="N19" s="12"/>
      <c r="O19" s="14">
        <f t="shared" si="2"/>
        <v>0</v>
      </c>
      <c r="P19" s="15"/>
    </row>
    <row r="20" spans="1:16" s="10" customFormat="1" x14ac:dyDescent="0.25">
      <c r="A20" s="5">
        <v>59</v>
      </c>
      <c r="B20" s="5"/>
      <c r="C20" s="5" t="s">
        <v>5</v>
      </c>
      <c r="D20" s="5" t="s">
        <v>71</v>
      </c>
      <c r="E20" s="5"/>
      <c r="F20" s="5"/>
      <c r="G20" s="5"/>
      <c r="H20" s="5" t="s">
        <v>7</v>
      </c>
      <c r="I20" s="5"/>
      <c r="J20" s="12">
        <v>40</v>
      </c>
      <c r="K20" s="12"/>
      <c r="L20" s="12">
        <f t="shared" si="0"/>
        <v>0</v>
      </c>
      <c r="M20" s="12">
        <f t="shared" si="1"/>
        <v>0</v>
      </c>
      <c r="N20" s="12"/>
      <c r="O20" s="14">
        <f t="shared" si="2"/>
        <v>0</v>
      </c>
      <c r="P20" s="15"/>
    </row>
    <row r="21" spans="1:16" s="10" customFormat="1" x14ac:dyDescent="0.25">
      <c r="A21" s="5">
        <v>60</v>
      </c>
      <c r="B21" s="5"/>
      <c r="C21" s="5" t="s">
        <v>5</v>
      </c>
      <c r="D21" s="5" t="s">
        <v>72</v>
      </c>
      <c r="E21" s="5"/>
      <c r="F21" s="5"/>
      <c r="G21" s="5"/>
      <c r="H21" s="5" t="s">
        <v>7</v>
      </c>
      <c r="I21" s="5"/>
      <c r="J21" s="12">
        <v>40</v>
      </c>
      <c r="K21" s="12"/>
      <c r="L21" s="12">
        <f t="shared" si="0"/>
        <v>0</v>
      </c>
      <c r="M21" s="12">
        <f t="shared" si="1"/>
        <v>0</v>
      </c>
      <c r="N21" s="12"/>
      <c r="O21" s="14">
        <f t="shared" si="2"/>
        <v>0</v>
      </c>
      <c r="P21" s="15"/>
    </row>
    <row r="22" spans="1:16" s="10" customFormat="1" x14ac:dyDescent="0.25">
      <c r="A22" s="5">
        <v>61</v>
      </c>
      <c r="B22" s="5"/>
      <c r="C22" s="5" t="s">
        <v>5</v>
      </c>
      <c r="D22" s="5" t="s">
        <v>73</v>
      </c>
      <c r="E22" s="5"/>
      <c r="F22" s="5"/>
      <c r="G22" s="5"/>
      <c r="H22" s="5" t="s">
        <v>7</v>
      </c>
      <c r="I22" s="5"/>
      <c r="J22" s="12">
        <v>20</v>
      </c>
      <c r="K22" s="12"/>
      <c r="L22" s="12">
        <f t="shared" si="0"/>
        <v>0</v>
      </c>
      <c r="M22" s="12">
        <f t="shared" si="1"/>
        <v>0</v>
      </c>
      <c r="N22" s="12"/>
      <c r="O22" s="14">
        <f t="shared" si="2"/>
        <v>0</v>
      </c>
      <c r="P22" s="15"/>
    </row>
    <row r="23" spans="1:16" s="10" customFormat="1" x14ac:dyDescent="0.25">
      <c r="A23" s="5">
        <v>62</v>
      </c>
      <c r="B23" s="5"/>
      <c r="C23" s="5" t="s">
        <v>5</v>
      </c>
      <c r="D23" s="5" t="s">
        <v>74</v>
      </c>
      <c r="E23" s="5"/>
      <c r="F23" s="5"/>
      <c r="G23" s="5"/>
      <c r="H23" s="5" t="s">
        <v>7</v>
      </c>
      <c r="I23" s="5"/>
      <c r="J23" s="12">
        <v>40</v>
      </c>
      <c r="K23" s="12"/>
      <c r="L23" s="12">
        <f t="shared" si="0"/>
        <v>0</v>
      </c>
      <c r="M23" s="12">
        <f t="shared" si="1"/>
        <v>0</v>
      </c>
      <c r="N23" s="12"/>
      <c r="O23" s="14">
        <f t="shared" si="2"/>
        <v>0</v>
      </c>
      <c r="P23" s="15"/>
    </row>
    <row r="24" spans="1:16" s="10" customFormat="1" x14ac:dyDescent="0.25">
      <c r="A24" s="5">
        <v>63</v>
      </c>
      <c r="B24" s="5"/>
      <c r="C24" s="5" t="s">
        <v>5</v>
      </c>
      <c r="D24" s="5" t="s">
        <v>75</v>
      </c>
      <c r="E24" s="5"/>
      <c r="F24" s="5"/>
      <c r="G24" s="5"/>
      <c r="H24" s="5" t="s">
        <v>7</v>
      </c>
      <c r="I24" s="5"/>
      <c r="J24" s="12">
        <v>240</v>
      </c>
      <c r="K24" s="12"/>
      <c r="L24" s="12">
        <f t="shared" si="0"/>
        <v>0</v>
      </c>
      <c r="M24" s="12">
        <f t="shared" si="1"/>
        <v>0</v>
      </c>
      <c r="N24" s="12"/>
      <c r="O24" s="14">
        <f t="shared" si="2"/>
        <v>0</v>
      </c>
      <c r="P24" s="15"/>
    </row>
    <row r="25" spans="1:16" s="10" customFormat="1" ht="30" x14ac:dyDescent="0.25">
      <c r="A25" s="5">
        <v>64</v>
      </c>
      <c r="B25" s="5"/>
      <c r="C25" s="5" t="s">
        <v>5</v>
      </c>
      <c r="D25" s="5" t="s">
        <v>76</v>
      </c>
      <c r="E25" s="5"/>
      <c r="F25" s="5"/>
      <c r="G25" s="5"/>
      <c r="H25" s="5" t="s">
        <v>7</v>
      </c>
      <c r="I25" s="5"/>
      <c r="J25" s="12">
        <v>40</v>
      </c>
      <c r="K25" s="12"/>
      <c r="L25" s="12">
        <f t="shared" si="0"/>
        <v>0</v>
      </c>
      <c r="M25" s="12">
        <f t="shared" si="1"/>
        <v>0</v>
      </c>
      <c r="N25" s="12"/>
      <c r="O25" s="14">
        <f t="shared" si="2"/>
        <v>0</v>
      </c>
      <c r="P25" s="15"/>
    </row>
    <row r="26" spans="1:16" s="10" customFormat="1" x14ac:dyDescent="0.25">
      <c r="A26" s="5">
        <v>65</v>
      </c>
      <c r="B26" s="5"/>
      <c r="C26" s="5" t="s">
        <v>5</v>
      </c>
      <c r="D26" s="5" t="s">
        <v>77</v>
      </c>
      <c r="E26" s="5"/>
      <c r="F26" s="5"/>
      <c r="G26" s="5"/>
      <c r="H26" s="5" t="s">
        <v>7</v>
      </c>
      <c r="I26" s="5"/>
      <c r="J26" s="12">
        <v>10</v>
      </c>
      <c r="K26" s="12"/>
      <c r="L26" s="12">
        <f t="shared" si="0"/>
        <v>0</v>
      </c>
      <c r="M26" s="12">
        <f t="shared" si="1"/>
        <v>0</v>
      </c>
      <c r="N26" s="12"/>
      <c r="O26" s="14">
        <f t="shared" si="2"/>
        <v>0</v>
      </c>
      <c r="P26" s="15"/>
    </row>
    <row r="27" spans="1:16" s="10" customFormat="1" x14ac:dyDescent="0.25">
      <c r="A27" s="5">
        <v>66</v>
      </c>
      <c r="B27" s="5"/>
      <c r="C27" s="5" t="s">
        <v>5</v>
      </c>
      <c r="D27" s="5" t="s">
        <v>78</v>
      </c>
      <c r="E27" s="5"/>
      <c r="F27" s="5"/>
      <c r="G27" s="5"/>
      <c r="H27" s="5" t="s">
        <v>7</v>
      </c>
      <c r="I27" s="5"/>
      <c r="J27" s="12">
        <v>20</v>
      </c>
      <c r="K27" s="12"/>
      <c r="L27" s="12">
        <f t="shared" si="0"/>
        <v>0</v>
      </c>
      <c r="M27" s="12">
        <f t="shared" si="1"/>
        <v>0</v>
      </c>
      <c r="N27" s="12"/>
      <c r="O27" s="14">
        <f t="shared" si="2"/>
        <v>0</v>
      </c>
      <c r="P27" s="15"/>
    </row>
    <row r="28" spans="1:16" s="10" customFormat="1" x14ac:dyDescent="0.25">
      <c r="A28" s="5">
        <v>67</v>
      </c>
      <c r="B28" s="5"/>
      <c r="C28" s="5" t="s">
        <v>5</v>
      </c>
      <c r="D28" s="5" t="s">
        <v>79</v>
      </c>
      <c r="E28" s="5"/>
      <c r="F28" s="5"/>
      <c r="G28" s="5"/>
      <c r="H28" s="5" t="s">
        <v>7</v>
      </c>
      <c r="I28" s="5"/>
      <c r="J28" s="12">
        <v>5</v>
      </c>
      <c r="K28" s="12"/>
      <c r="L28" s="12">
        <f t="shared" si="0"/>
        <v>0</v>
      </c>
      <c r="M28" s="12">
        <f t="shared" si="1"/>
        <v>0</v>
      </c>
      <c r="N28" s="12"/>
      <c r="O28" s="14">
        <f t="shared" si="2"/>
        <v>0</v>
      </c>
      <c r="P28" s="15"/>
    </row>
    <row r="29" spans="1:16" s="10" customFormat="1" x14ac:dyDescent="0.25">
      <c r="A29" s="5">
        <v>68</v>
      </c>
      <c r="B29" s="5"/>
      <c r="C29" s="5" t="s">
        <v>5</v>
      </c>
      <c r="D29" s="5" t="s">
        <v>80</v>
      </c>
      <c r="E29" s="5"/>
      <c r="F29" s="5"/>
      <c r="G29" s="5"/>
      <c r="H29" s="5" t="s">
        <v>7</v>
      </c>
      <c r="I29" s="5"/>
      <c r="J29" s="12">
        <v>20</v>
      </c>
      <c r="K29" s="12"/>
      <c r="L29" s="12">
        <f t="shared" si="0"/>
        <v>0</v>
      </c>
      <c r="M29" s="12">
        <f t="shared" si="1"/>
        <v>0</v>
      </c>
      <c r="N29" s="12"/>
      <c r="O29" s="14">
        <f t="shared" si="2"/>
        <v>0</v>
      </c>
      <c r="P29" s="15"/>
    </row>
    <row r="30" spans="1:16" s="10" customFormat="1" x14ac:dyDescent="0.25">
      <c r="A30" s="5">
        <v>69</v>
      </c>
      <c r="B30" s="5"/>
      <c r="C30" s="5" t="s">
        <v>5</v>
      </c>
      <c r="D30" s="5" t="s">
        <v>81</v>
      </c>
      <c r="E30" s="5"/>
      <c r="F30" s="5"/>
      <c r="G30" s="5"/>
      <c r="H30" s="5" t="s">
        <v>7</v>
      </c>
      <c r="I30" s="5"/>
      <c r="J30" s="12">
        <v>30</v>
      </c>
      <c r="K30" s="12"/>
      <c r="L30" s="12">
        <f t="shared" si="0"/>
        <v>0</v>
      </c>
      <c r="M30" s="12">
        <f t="shared" si="1"/>
        <v>0</v>
      </c>
      <c r="N30" s="12"/>
      <c r="O30" s="14">
        <f t="shared" si="2"/>
        <v>0</v>
      </c>
      <c r="P30" s="15"/>
    </row>
    <row r="31" spans="1:16" s="10" customFormat="1" x14ac:dyDescent="0.25">
      <c r="A31" s="5">
        <v>70</v>
      </c>
      <c r="B31" s="5"/>
      <c r="C31" s="5" t="s">
        <v>5</v>
      </c>
      <c r="D31" s="5" t="s">
        <v>82</v>
      </c>
      <c r="E31" s="5"/>
      <c r="F31" s="5"/>
      <c r="G31" s="5"/>
      <c r="H31" s="5" t="s">
        <v>7</v>
      </c>
      <c r="I31" s="5"/>
      <c r="J31" s="12">
        <v>30</v>
      </c>
      <c r="K31" s="12"/>
      <c r="L31" s="12">
        <f t="shared" si="0"/>
        <v>0</v>
      </c>
      <c r="M31" s="12">
        <f t="shared" si="1"/>
        <v>0</v>
      </c>
      <c r="N31" s="12"/>
      <c r="O31" s="14">
        <f t="shared" si="2"/>
        <v>0</v>
      </c>
      <c r="P31" s="15"/>
    </row>
    <row r="32" spans="1:16" s="10" customFormat="1" x14ac:dyDescent="0.25">
      <c r="A32" s="5">
        <v>71</v>
      </c>
      <c r="B32" s="5"/>
      <c r="C32" s="5" t="s">
        <v>5</v>
      </c>
      <c r="D32" s="5" t="s">
        <v>83</v>
      </c>
      <c r="E32" s="5"/>
      <c r="F32" s="5"/>
      <c r="G32" s="5"/>
      <c r="H32" s="5" t="s">
        <v>7</v>
      </c>
      <c r="I32" s="5"/>
      <c r="J32" s="12">
        <v>50</v>
      </c>
      <c r="K32" s="12"/>
      <c r="L32" s="12">
        <f t="shared" si="0"/>
        <v>0</v>
      </c>
      <c r="M32" s="12">
        <f t="shared" si="1"/>
        <v>0</v>
      </c>
      <c r="N32" s="12"/>
      <c r="O32" s="14">
        <f t="shared" si="2"/>
        <v>0</v>
      </c>
      <c r="P32" s="15"/>
    </row>
    <row r="33" spans="1:16" s="10" customFormat="1" x14ac:dyDescent="0.25">
      <c r="A33" s="5">
        <v>72</v>
      </c>
      <c r="B33" s="5"/>
      <c r="C33" s="5" t="s">
        <v>5</v>
      </c>
      <c r="D33" s="5" t="s">
        <v>84</v>
      </c>
      <c r="E33" s="5"/>
      <c r="F33" s="5"/>
      <c r="G33" s="5"/>
      <c r="H33" s="5" t="s">
        <v>7</v>
      </c>
      <c r="I33" s="5"/>
      <c r="J33" s="12">
        <v>50</v>
      </c>
      <c r="K33" s="12"/>
      <c r="L33" s="12">
        <f t="shared" si="0"/>
        <v>0</v>
      </c>
      <c r="M33" s="12">
        <f t="shared" si="1"/>
        <v>0</v>
      </c>
      <c r="N33" s="12"/>
      <c r="O33" s="14">
        <f t="shared" si="2"/>
        <v>0</v>
      </c>
      <c r="P33" s="15"/>
    </row>
    <row r="34" spans="1:16" s="10" customFormat="1" x14ac:dyDescent="0.25">
      <c r="A34" s="5">
        <v>73</v>
      </c>
      <c r="B34" s="5"/>
      <c r="C34" s="5" t="s">
        <v>5</v>
      </c>
      <c r="D34" s="5" t="s">
        <v>85</v>
      </c>
      <c r="E34" s="5"/>
      <c r="F34" s="5"/>
      <c r="G34" s="5"/>
      <c r="H34" s="5" t="s">
        <v>7</v>
      </c>
      <c r="I34" s="5"/>
      <c r="J34" s="12">
        <v>60</v>
      </c>
      <c r="K34" s="12"/>
      <c r="L34" s="12">
        <f t="shared" si="0"/>
        <v>0</v>
      </c>
      <c r="M34" s="12">
        <f t="shared" si="1"/>
        <v>0</v>
      </c>
      <c r="N34" s="12"/>
      <c r="O34" s="14">
        <f t="shared" si="2"/>
        <v>0</v>
      </c>
      <c r="P34" s="15"/>
    </row>
    <row r="35" spans="1:16" s="10" customFormat="1" x14ac:dyDescent="0.25">
      <c r="A35" s="5">
        <v>74</v>
      </c>
      <c r="B35" s="5"/>
      <c r="C35" s="5" t="s">
        <v>5</v>
      </c>
      <c r="D35" s="5" t="s">
        <v>86</v>
      </c>
      <c r="E35" s="5"/>
      <c r="F35" s="5"/>
      <c r="G35" s="5"/>
      <c r="H35" s="5" t="s">
        <v>7</v>
      </c>
      <c r="I35" s="5"/>
      <c r="J35" s="12">
        <v>30</v>
      </c>
      <c r="K35" s="12"/>
      <c r="L35" s="12">
        <f t="shared" si="0"/>
        <v>0</v>
      </c>
      <c r="M35" s="12">
        <f t="shared" si="1"/>
        <v>0</v>
      </c>
      <c r="N35" s="12"/>
      <c r="O35" s="14">
        <f t="shared" si="2"/>
        <v>0</v>
      </c>
      <c r="P35" s="15"/>
    </row>
    <row r="36" spans="1:16" s="10" customFormat="1" x14ac:dyDescent="0.25">
      <c r="A36" s="5">
        <v>75</v>
      </c>
      <c r="B36" s="5"/>
      <c r="C36" s="5" t="s">
        <v>5</v>
      </c>
      <c r="D36" s="5" t="s">
        <v>87</v>
      </c>
      <c r="E36" s="5"/>
      <c r="F36" s="5"/>
      <c r="G36" s="5"/>
      <c r="H36" s="5" t="s">
        <v>7</v>
      </c>
      <c r="I36" s="5"/>
      <c r="J36" s="12">
        <v>60</v>
      </c>
      <c r="K36" s="12"/>
      <c r="L36" s="12">
        <f t="shared" ref="L36:L64" si="3">K36*((100+N36)/100)</f>
        <v>0</v>
      </c>
      <c r="M36" s="12">
        <f t="shared" ref="M36:M64" si="4">J36*K36</f>
        <v>0</v>
      </c>
      <c r="N36" s="12"/>
      <c r="O36" s="14">
        <f t="shared" ref="O36:O64" si="5">J36*L36</f>
        <v>0</v>
      </c>
      <c r="P36" s="15"/>
    </row>
    <row r="37" spans="1:16" s="10" customFormat="1" ht="30" x14ac:dyDescent="0.25">
      <c r="A37" s="5">
        <v>76</v>
      </c>
      <c r="B37" s="5"/>
      <c r="C37" s="5" t="s">
        <v>5</v>
      </c>
      <c r="D37" s="5" t="s">
        <v>88</v>
      </c>
      <c r="E37" s="5"/>
      <c r="F37" s="5"/>
      <c r="G37" s="5"/>
      <c r="H37" s="5" t="s">
        <v>7</v>
      </c>
      <c r="I37" s="5"/>
      <c r="J37" s="12">
        <v>650</v>
      </c>
      <c r="K37" s="12"/>
      <c r="L37" s="12">
        <f t="shared" si="3"/>
        <v>0</v>
      </c>
      <c r="M37" s="12">
        <f t="shared" si="4"/>
        <v>0</v>
      </c>
      <c r="N37" s="12"/>
      <c r="O37" s="14">
        <f t="shared" si="5"/>
        <v>0</v>
      </c>
      <c r="P37" s="15"/>
    </row>
    <row r="38" spans="1:16" s="10" customFormat="1" x14ac:dyDescent="0.25">
      <c r="A38" s="5">
        <v>77</v>
      </c>
      <c r="B38" s="5"/>
      <c r="C38" s="5" t="s">
        <v>5</v>
      </c>
      <c r="D38" s="5" t="s">
        <v>89</v>
      </c>
      <c r="E38" s="5"/>
      <c r="F38" s="5"/>
      <c r="G38" s="5"/>
      <c r="H38" s="5" t="s">
        <v>7</v>
      </c>
      <c r="I38" s="5"/>
      <c r="J38" s="12">
        <v>100</v>
      </c>
      <c r="K38" s="12"/>
      <c r="L38" s="12">
        <f t="shared" si="3"/>
        <v>0</v>
      </c>
      <c r="M38" s="12">
        <f t="shared" si="4"/>
        <v>0</v>
      </c>
      <c r="N38" s="12"/>
      <c r="O38" s="14">
        <f t="shared" si="5"/>
        <v>0</v>
      </c>
      <c r="P38" s="15"/>
    </row>
    <row r="39" spans="1:16" s="10" customFormat="1" x14ac:dyDescent="0.25">
      <c r="A39" s="5">
        <v>78</v>
      </c>
      <c r="B39" s="5"/>
      <c r="C39" s="5" t="s">
        <v>5</v>
      </c>
      <c r="D39" s="5" t="s">
        <v>90</v>
      </c>
      <c r="E39" s="5"/>
      <c r="F39" s="5"/>
      <c r="G39" s="5"/>
      <c r="H39" s="5" t="s">
        <v>7</v>
      </c>
      <c r="I39" s="5"/>
      <c r="J39" s="12">
        <v>80</v>
      </c>
      <c r="K39" s="12"/>
      <c r="L39" s="12">
        <f t="shared" si="3"/>
        <v>0</v>
      </c>
      <c r="M39" s="12">
        <f t="shared" si="4"/>
        <v>0</v>
      </c>
      <c r="N39" s="12"/>
      <c r="O39" s="14">
        <f t="shared" si="5"/>
        <v>0</v>
      </c>
      <c r="P39" s="15"/>
    </row>
    <row r="40" spans="1:16" s="10" customFormat="1" x14ac:dyDescent="0.25">
      <c r="A40" s="5">
        <v>79</v>
      </c>
      <c r="B40" s="5"/>
      <c r="C40" s="5" t="s">
        <v>5</v>
      </c>
      <c r="D40" s="5" t="s">
        <v>91</v>
      </c>
      <c r="E40" s="5"/>
      <c r="F40" s="5"/>
      <c r="G40" s="5"/>
      <c r="H40" s="5" t="s">
        <v>7</v>
      </c>
      <c r="I40" s="5"/>
      <c r="J40" s="12">
        <v>10</v>
      </c>
      <c r="K40" s="12"/>
      <c r="L40" s="12">
        <f t="shared" si="3"/>
        <v>0</v>
      </c>
      <c r="M40" s="12">
        <f t="shared" si="4"/>
        <v>0</v>
      </c>
      <c r="N40" s="12"/>
      <c r="O40" s="14">
        <f t="shared" si="5"/>
        <v>0</v>
      </c>
      <c r="P40" s="15"/>
    </row>
    <row r="41" spans="1:16" s="10" customFormat="1" x14ac:dyDescent="0.25">
      <c r="A41" s="5">
        <v>80</v>
      </c>
      <c r="B41" s="5"/>
      <c r="C41" s="5" t="s">
        <v>5</v>
      </c>
      <c r="D41" s="5" t="s">
        <v>92</v>
      </c>
      <c r="E41" s="5"/>
      <c r="F41" s="5"/>
      <c r="G41" s="5"/>
      <c r="H41" s="5" t="s">
        <v>7</v>
      </c>
      <c r="I41" s="5"/>
      <c r="J41" s="12">
        <v>20</v>
      </c>
      <c r="K41" s="12"/>
      <c r="L41" s="12">
        <f t="shared" si="3"/>
        <v>0</v>
      </c>
      <c r="M41" s="12">
        <f t="shared" si="4"/>
        <v>0</v>
      </c>
      <c r="N41" s="12"/>
      <c r="O41" s="14">
        <f t="shared" si="5"/>
        <v>0</v>
      </c>
      <c r="P41" s="15"/>
    </row>
    <row r="42" spans="1:16" s="10" customFormat="1" x14ac:dyDescent="0.25">
      <c r="A42" s="5">
        <v>81</v>
      </c>
      <c r="B42" s="5"/>
      <c r="C42" s="5" t="s">
        <v>5</v>
      </c>
      <c r="D42" s="5" t="s">
        <v>93</v>
      </c>
      <c r="E42" s="5"/>
      <c r="F42" s="5"/>
      <c r="G42" s="5"/>
      <c r="H42" s="5" t="s">
        <v>7</v>
      </c>
      <c r="I42" s="5"/>
      <c r="J42" s="12">
        <v>30</v>
      </c>
      <c r="K42" s="12"/>
      <c r="L42" s="12">
        <f t="shared" si="3"/>
        <v>0</v>
      </c>
      <c r="M42" s="12">
        <f t="shared" si="4"/>
        <v>0</v>
      </c>
      <c r="N42" s="12"/>
      <c r="O42" s="14">
        <f t="shared" si="5"/>
        <v>0</v>
      </c>
      <c r="P42" s="15"/>
    </row>
    <row r="43" spans="1:16" s="10" customFormat="1" x14ac:dyDescent="0.25">
      <c r="A43" s="5">
        <v>82</v>
      </c>
      <c r="B43" s="5"/>
      <c r="C43" s="5" t="s">
        <v>5</v>
      </c>
      <c r="D43" s="5" t="s">
        <v>94</v>
      </c>
      <c r="E43" s="5"/>
      <c r="F43" s="5"/>
      <c r="G43" s="5"/>
      <c r="H43" s="5" t="s">
        <v>7</v>
      </c>
      <c r="I43" s="5"/>
      <c r="J43" s="12">
        <v>20</v>
      </c>
      <c r="K43" s="12"/>
      <c r="L43" s="12">
        <f t="shared" si="3"/>
        <v>0</v>
      </c>
      <c r="M43" s="12">
        <f t="shared" si="4"/>
        <v>0</v>
      </c>
      <c r="N43" s="12"/>
      <c r="O43" s="14">
        <f t="shared" si="5"/>
        <v>0</v>
      </c>
      <c r="P43" s="15"/>
    </row>
    <row r="44" spans="1:16" s="10" customFormat="1" x14ac:dyDescent="0.25">
      <c r="A44" s="5">
        <v>83</v>
      </c>
      <c r="B44" s="5"/>
      <c r="C44" s="5" t="s">
        <v>5</v>
      </c>
      <c r="D44" s="5" t="s">
        <v>95</v>
      </c>
      <c r="E44" s="5"/>
      <c r="F44" s="5"/>
      <c r="G44" s="5"/>
      <c r="H44" s="5" t="s">
        <v>7</v>
      </c>
      <c r="I44" s="5"/>
      <c r="J44" s="12">
        <v>10</v>
      </c>
      <c r="K44" s="12"/>
      <c r="L44" s="12">
        <f t="shared" si="3"/>
        <v>0</v>
      </c>
      <c r="M44" s="12">
        <f t="shared" si="4"/>
        <v>0</v>
      </c>
      <c r="N44" s="12"/>
      <c r="O44" s="14">
        <f t="shared" si="5"/>
        <v>0</v>
      </c>
      <c r="P44" s="15"/>
    </row>
    <row r="45" spans="1:16" s="10" customFormat="1" x14ac:dyDescent="0.25">
      <c r="A45" s="5">
        <v>84</v>
      </c>
      <c r="B45" s="5"/>
      <c r="C45" s="5" t="s">
        <v>5</v>
      </c>
      <c r="D45" s="5" t="s">
        <v>96</v>
      </c>
      <c r="E45" s="5"/>
      <c r="F45" s="5"/>
      <c r="G45" s="5"/>
      <c r="H45" s="5" t="s">
        <v>7</v>
      </c>
      <c r="I45" s="5"/>
      <c r="J45" s="12">
        <v>20</v>
      </c>
      <c r="K45" s="12"/>
      <c r="L45" s="12">
        <f t="shared" si="3"/>
        <v>0</v>
      </c>
      <c r="M45" s="12">
        <f t="shared" si="4"/>
        <v>0</v>
      </c>
      <c r="N45" s="12"/>
      <c r="O45" s="14">
        <f t="shared" si="5"/>
        <v>0</v>
      </c>
      <c r="P45" s="15"/>
    </row>
    <row r="46" spans="1:16" s="10" customFormat="1" x14ac:dyDescent="0.25">
      <c r="A46" s="5">
        <v>85</v>
      </c>
      <c r="B46" s="5"/>
      <c r="C46" s="5" t="s">
        <v>5</v>
      </c>
      <c r="D46" s="5" t="s">
        <v>97</v>
      </c>
      <c r="E46" s="5"/>
      <c r="F46" s="5"/>
      <c r="G46" s="5"/>
      <c r="H46" s="5" t="s">
        <v>7</v>
      </c>
      <c r="I46" s="5"/>
      <c r="J46" s="12">
        <v>100</v>
      </c>
      <c r="K46" s="12"/>
      <c r="L46" s="12">
        <f t="shared" si="3"/>
        <v>0</v>
      </c>
      <c r="M46" s="12">
        <f t="shared" si="4"/>
        <v>0</v>
      </c>
      <c r="N46" s="12"/>
      <c r="O46" s="14">
        <f t="shared" si="5"/>
        <v>0</v>
      </c>
      <c r="P46" s="15"/>
    </row>
    <row r="47" spans="1:16" s="10" customFormat="1" x14ac:dyDescent="0.25">
      <c r="A47" s="5">
        <v>86</v>
      </c>
      <c r="B47" s="5"/>
      <c r="C47" s="5" t="s">
        <v>5</v>
      </c>
      <c r="D47" s="5" t="s">
        <v>98</v>
      </c>
      <c r="E47" s="5"/>
      <c r="F47" s="5"/>
      <c r="G47" s="5"/>
      <c r="H47" s="5" t="s">
        <v>7</v>
      </c>
      <c r="I47" s="5"/>
      <c r="J47" s="12">
        <v>30</v>
      </c>
      <c r="K47" s="12"/>
      <c r="L47" s="12">
        <f t="shared" si="3"/>
        <v>0</v>
      </c>
      <c r="M47" s="12">
        <f t="shared" si="4"/>
        <v>0</v>
      </c>
      <c r="N47" s="12"/>
      <c r="O47" s="14">
        <f t="shared" si="5"/>
        <v>0</v>
      </c>
      <c r="P47" s="15"/>
    </row>
    <row r="48" spans="1:16" s="10" customFormat="1" x14ac:dyDescent="0.25">
      <c r="A48" s="5">
        <v>87</v>
      </c>
      <c r="B48" s="5"/>
      <c r="C48" s="5" t="s">
        <v>5</v>
      </c>
      <c r="D48" s="5" t="s">
        <v>99</v>
      </c>
      <c r="E48" s="5"/>
      <c r="F48" s="5"/>
      <c r="G48" s="5"/>
      <c r="H48" s="5" t="s">
        <v>7</v>
      </c>
      <c r="I48" s="5"/>
      <c r="J48" s="12">
        <v>5</v>
      </c>
      <c r="K48" s="12"/>
      <c r="L48" s="12">
        <f t="shared" si="3"/>
        <v>0</v>
      </c>
      <c r="M48" s="12">
        <f t="shared" si="4"/>
        <v>0</v>
      </c>
      <c r="N48" s="12"/>
      <c r="O48" s="14">
        <f t="shared" si="5"/>
        <v>0</v>
      </c>
      <c r="P48" s="15"/>
    </row>
    <row r="49" spans="1:16" s="10" customFormat="1" x14ac:dyDescent="0.25">
      <c r="A49" s="5">
        <v>88</v>
      </c>
      <c r="B49" s="5"/>
      <c r="C49" s="5" t="s">
        <v>5</v>
      </c>
      <c r="D49" s="5" t="s">
        <v>100</v>
      </c>
      <c r="E49" s="5"/>
      <c r="F49" s="5"/>
      <c r="G49" s="5"/>
      <c r="H49" s="5" t="s">
        <v>7</v>
      </c>
      <c r="I49" s="5"/>
      <c r="J49" s="12">
        <v>5</v>
      </c>
      <c r="K49" s="12"/>
      <c r="L49" s="12">
        <f t="shared" si="3"/>
        <v>0</v>
      </c>
      <c r="M49" s="12">
        <f t="shared" si="4"/>
        <v>0</v>
      </c>
      <c r="N49" s="12"/>
      <c r="O49" s="14">
        <f t="shared" si="5"/>
        <v>0</v>
      </c>
      <c r="P49" s="15"/>
    </row>
    <row r="50" spans="1:16" s="10" customFormat="1" x14ac:dyDescent="0.25">
      <c r="A50" s="5">
        <v>89</v>
      </c>
      <c r="B50" s="5"/>
      <c r="C50" s="5" t="s">
        <v>5</v>
      </c>
      <c r="D50" s="5" t="s">
        <v>101</v>
      </c>
      <c r="E50" s="5"/>
      <c r="F50" s="5"/>
      <c r="G50" s="5"/>
      <c r="H50" s="5" t="s">
        <v>7</v>
      </c>
      <c r="I50" s="5"/>
      <c r="J50" s="12">
        <v>5</v>
      </c>
      <c r="K50" s="12"/>
      <c r="L50" s="12">
        <f t="shared" si="3"/>
        <v>0</v>
      </c>
      <c r="M50" s="12">
        <f t="shared" si="4"/>
        <v>0</v>
      </c>
      <c r="N50" s="12"/>
      <c r="O50" s="14">
        <f t="shared" si="5"/>
        <v>0</v>
      </c>
      <c r="P50" s="15"/>
    </row>
    <row r="51" spans="1:16" s="10" customFormat="1" x14ac:dyDescent="0.25">
      <c r="A51" s="5">
        <v>90</v>
      </c>
      <c r="B51" s="5"/>
      <c r="C51" s="5" t="s">
        <v>5</v>
      </c>
      <c r="D51" s="5" t="s">
        <v>102</v>
      </c>
      <c r="E51" s="5"/>
      <c r="F51" s="5"/>
      <c r="G51" s="5"/>
      <c r="H51" s="5" t="s">
        <v>7</v>
      </c>
      <c r="I51" s="5"/>
      <c r="J51" s="12">
        <v>800</v>
      </c>
      <c r="K51" s="12"/>
      <c r="L51" s="12">
        <f t="shared" si="3"/>
        <v>0</v>
      </c>
      <c r="M51" s="12">
        <f t="shared" si="4"/>
        <v>0</v>
      </c>
      <c r="N51" s="12"/>
      <c r="O51" s="14">
        <f t="shared" si="5"/>
        <v>0</v>
      </c>
      <c r="P51" s="15"/>
    </row>
    <row r="52" spans="1:16" s="10" customFormat="1" x14ac:dyDescent="0.25">
      <c r="A52" s="5">
        <v>91</v>
      </c>
      <c r="B52" s="5"/>
      <c r="C52" s="5" t="s">
        <v>5</v>
      </c>
      <c r="D52" s="5" t="s">
        <v>103</v>
      </c>
      <c r="E52" s="5"/>
      <c r="F52" s="5"/>
      <c r="G52" s="5"/>
      <c r="H52" s="5" t="s">
        <v>104</v>
      </c>
      <c r="I52" s="5"/>
      <c r="J52" s="12">
        <v>30</v>
      </c>
      <c r="K52" s="12"/>
      <c r="L52" s="12">
        <f t="shared" si="3"/>
        <v>0</v>
      </c>
      <c r="M52" s="12">
        <f t="shared" si="4"/>
        <v>0</v>
      </c>
      <c r="N52" s="12"/>
      <c r="O52" s="14">
        <f t="shared" si="5"/>
        <v>0</v>
      </c>
      <c r="P52" s="15"/>
    </row>
    <row r="53" spans="1:16" s="10" customFormat="1" x14ac:dyDescent="0.25">
      <c r="A53" s="5">
        <v>92</v>
      </c>
      <c r="B53" s="5"/>
      <c r="C53" s="5" t="s">
        <v>5</v>
      </c>
      <c r="D53" s="5" t="s">
        <v>105</v>
      </c>
      <c r="E53" s="5"/>
      <c r="F53" s="5"/>
      <c r="G53" s="5"/>
      <c r="H53" s="5" t="s">
        <v>7</v>
      </c>
      <c r="I53" s="5"/>
      <c r="J53" s="12">
        <v>5</v>
      </c>
      <c r="K53" s="12"/>
      <c r="L53" s="12">
        <f t="shared" si="3"/>
        <v>0</v>
      </c>
      <c r="M53" s="12">
        <f t="shared" si="4"/>
        <v>0</v>
      </c>
      <c r="N53" s="12"/>
      <c r="O53" s="14">
        <f t="shared" si="5"/>
        <v>0</v>
      </c>
      <c r="P53" s="15"/>
    </row>
    <row r="54" spans="1:16" s="10" customFormat="1" x14ac:dyDescent="0.25">
      <c r="A54" s="5">
        <v>93</v>
      </c>
      <c r="B54" s="5"/>
      <c r="C54" s="5" t="s">
        <v>5</v>
      </c>
      <c r="D54" s="5" t="s">
        <v>106</v>
      </c>
      <c r="E54" s="5"/>
      <c r="F54" s="5"/>
      <c r="G54" s="5"/>
      <c r="H54" s="5" t="s">
        <v>7</v>
      </c>
      <c r="I54" s="5"/>
      <c r="J54" s="12">
        <v>80</v>
      </c>
      <c r="K54" s="12"/>
      <c r="L54" s="12">
        <f t="shared" si="3"/>
        <v>0</v>
      </c>
      <c r="M54" s="12">
        <f t="shared" si="4"/>
        <v>0</v>
      </c>
      <c r="N54" s="12"/>
      <c r="O54" s="14">
        <f t="shared" si="5"/>
        <v>0</v>
      </c>
      <c r="P54" s="15"/>
    </row>
    <row r="55" spans="1:16" s="10" customFormat="1" x14ac:dyDescent="0.25">
      <c r="A55" s="5">
        <v>94</v>
      </c>
      <c r="B55" s="5"/>
      <c r="C55" s="5" t="s">
        <v>5</v>
      </c>
      <c r="D55" s="5" t="s">
        <v>107</v>
      </c>
      <c r="E55" s="5"/>
      <c r="F55" s="5"/>
      <c r="G55" s="5"/>
      <c r="H55" s="5" t="s">
        <v>7</v>
      </c>
      <c r="I55" s="5"/>
      <c r="J55" s="12">
        <v>100</v>
      </c>
      <c r="K55" s="12"/>
      <c r="L55" s="12">
        <f t="shared" si="3"/>
        <v>0</v>
      </c>
      <c r="M55" s="12">
        <f t="shared" si="4"/>
        <v>0</v>
      </c>
      <c r="N55" s="12"/>
      <c r="O55" s="14">
        <f t="shared" si="5"/>
        <v>0</v>
      </c>
      <c r="P55" s="15"/>
    </row>
    <row r="56" spans="1:16" s="10" customFormat="1" x14ac:dyDescent="0.25">
      <c r="A56" s="5">
        <v>95</v>
      </c>
      <c r="B56" s="5"/>
      <c r="C56" s="5" t="s">
        <v>5</v>
      </c>
      <c r="D56" s="5" t="s">
        <v>108</v>
      </c>
      <c r="E56" s="5"/>
      <c r="F56" s="5"/>
      <c r="G56" s="5"/>
      <c r="H56" s="5" t="s">
        <v>7</v>
      </c>
      <c r="I56" s="5"/>
      <c r="J56" s="12">
        <v>10</v>
      </c>
      <c r="K56" s="12"/>
      <c r="L56" s="12">
        <f t="shared" si="3"/>
        <v>0</v>
      </c>
      <c r="M56" s="12">
        <f t="shared" si="4"/>
        <v>0</v>
      </c>
      <c r="N56" s="12"/>
      <c r="O56" s="14">
        <f t="shared" si="5"/>
        <v>0</v>
      </c>
      <c r="P56" s="15"/>
    </row>
    <row r="57" spans="1:16" s="10" customFormat="1" x14ac:dyDescent="0.25">
      <c r="A57" s="5">
        <v>96</v>
      </c>
      <c r="B57" s="5"/>
      <c r="C57" s="5" t="s">
        <v>5</v>
      </c>
      <c r="D57" s="5" t="s">
        <v>109</v>
      </c>
      <c r="E57" s="5"/>
      <c r="F57" s="5"/>
      <c r="G57" s="5"/>
      <c r="H57" s="5" t="s">
        <v>7</v>
      </c>
      <c r="I57" s="5"/>
      <c r="J57" s="12">
        <v>50</v>
      </c>
      <c r="K57" s="12"/>
      <c r="L57" s="12">
        <f t="shared" si="3"/>
        <v>0</v>
      </c>
      <c r="M57" s="12">
        <f t="shared" si="4"/>
        <v>0</v>
      </c>
      <c r="N57" s="12"/>
      <c r="O57" s="14">
        <f t="shared" si="5"/>
        <v>0</v>
      </c>
      <c r="P57" s="15"/>
    </row>
    <row r="58" spans="1:16" s="10" customFormat="1" x14ac:dyDescent="0.25">
      <c r="A58" s="5">
        <v>97</v>
      </c>
      <c r="B58" s="5"/>
      <c r="C58" s="5" t="s">
        <v>5</v>
      </c>
      <c r="D58" s="5" t="s">
        <v>110</v>
      </c>
      <c r="E58" s="5"/>
      <c r="F58" s="5"/>
      <c r="G58" s="5"/>
      <c r="H58" s="5" t="s">
        <v>7</v>
      </c>
      <c r="I58" s="5"/>
      <c r="J58" s="12">
        <v>25</v>
      </c>
      <c r="K58" s="12"/>
      <c r="L58" s="12">
        <f t="shared" si="3"/>
        <v>0</v>
      </c>
      <c r="M58" s="12">
        <f t="shared" si="4"/>
        <v>0</v>
      </c>
      <c r="N58" s="12"/>
      <c r="O58" s="14">
        <f t="shared" si="5"/>
        <v>0</v>
      </c>
      <c r="P58" s="15"/>
    </row>
    <row r="59" spans="1:16" s="10" customFormat="1" x14ac:dyDescent="0.25">
      <c r="A59" s="5">
        <v>98</v>
      </c>
      <c r="B59" s="5"/>
      <c r="C59" s="5" t="s">
        <v>5</v>
      </c>
      <c r="D59" s="5" t="s">
        <v>111</v>
      </c>
      <c r="E59" s="5"/>
      <c r="F59" s="5"/>
      <c r="G59" s="5"/>
      <c r="H59" s="5" t="s">
        <v>7</v>
      </c>
      <c r="I59" s="5"/>
      <c r="J59" s="12">
        <v>20</v>
      </c>
      <c r="K59" s="12"/>
      <c r="L59" s="12">
        <f t="shared" si="3"/>
        <v>0</v>
      </c>
      <c r="M59" s="12">
        <f t="shared" si="4"/>
        <v>0</v>
      </c>
      <c r="N59" s="12"/>
      <c r="O59" s="14">
        <f t="shared" si="5"/>
        <v>0</v>
      </c>
      <c r="P59" s="15"/>
    </row>
    <row r="60" spans="1:16" s="10" customFormat="1" x14ac:dyDescent="0.25">
      <c r="A60" s="5">
        <v>99</v>
      </c>
      <c r="B60" s="5"/>
      <c r="C60" s="5" t="s">
        <v>5</v>
      </c>
      <c r="D60" s="5" t="s">
        <v>112</v>
      </c>
      <c r="E60" s="5"/>
      <c r="F60" s="5"/>
      <c r="G60" s="5"/>
      <c r="H60" s="5" t="s">
        <v>7</v>
      </c>
      <c r="I60" s="5"/>
      <c r="J60" s="12">
        <v>60</v>
      </c>
      <c r="K60" s="12"/>
      <c r="L60" s="12">
        <f t="shared" si="3"/>
        <v>0</v>
      </c>
      <c r="M60" s="12">
        <f t="shared" si="4"/>
        <v>0</v>
      </c>
      <c r="N60" s="12"/>
      <c r="O60" s="14">
        <f t="shared" si="5"/>
        <v>0</v>
      </c>
      <c r="P60" s="15"/>
    </row>
    <row r="61" spans="1:16" s="10" customFormat="1" x14ac:dyDescent="0.25">
      <c r="A61" s="5">
        <v>100</v>
      </c>
      <c r="B61" s="5"/>
      <c r="C61" s="5" t="s">
        <v>5</v>
      </c>
      <c r="D61" s="5" t="s">
        <v>113</v>
      </c>
      <c r="E61" s="5"/>
      <c r="F61" s="5"/>
      <c r="G61" s="5"/>
      <c r="H61" s="5" t="s">
        <v>7</v>
      </c>
      <c r="I61" s="5"/>
      <c r="J61" s="12">
        <v>60</v>
      </c>
      <c r="K61" s="12"/>
      <c r="L61" s="12">
        <f t="shared" si="3"/>
        <v>0</v>
      </c>
      <c r="M61" s="12">
        <f t="shared" si="4"/>
        <v>0</v>
      </c>
      <c r="N61" s="12"/>
      <c r="O61" s="14">
        <f t="shared" si="5"/>
        <v>0</v>
      </c>
      <c r="P61" s="15"/>
    </row>
    <row r="62" spans="1:16" s="10" customFormat="1" x14ac:dyDescent="0.25">
      <c r="A62" s="5">
        <v>101</v>
      </c>
      <c r="B62" s="5"/>
      <c r="C62" s="5" t="s">
        <v>5</v>
      </c>
      <c r="D62" s="5" t="s">
        <v>114</v>
      </c>
      <c r="E62" s="5"/>
      <c r="F62" s="5"/>
      <c r="G62" s="5"/>
      <c r="H62" s="5" t="s">
        <v>7</v>
      </c>
      <c r="I62" s="5"/>
      <c r="J62" s="12">
        <v>10</v>
      </c>
      <c r="K62" s="12"/>
      <c r="L62" s="12">
        <f t="shared" si="3"/>
        <v>0</v>
      </c>
      <c r="M62" s="12">
        <f t="shared" si="4"/>
        <v>0</v>
      </c>
      <c r="N62" s="12"/>
      <c r="O62" s="14">
        <f t="shared" si="5"/>
        <v>0</v>
      </c>
      <c r="P62" s="15"/>
    </row>
    <row r="63" spans="1:16" s="10" customFormat="1" x14ac:dyDescent="0.25">
      <c r="A63" s="5">
        <v>102</v>
      </c>
      <c r="B63" s="5"/>
      <c r="C63" s="5" t="s">
        <v>5</v>
      </c>
      <c r="D63" s="5" t="s">
        <v>115</v>
      </c>
      <c r="E63" s="5"/>
      <c r="F63" s="5"/>
      <c r="G63" s="5"/>
      <c r="H63" s="5" t="s">
        <v>7</v>
      </c>
      <c r="I63" s="5"/>
      <c r="J63" s="12">
        <v>50</v>
      </c>
      <c r="K63" s="12"/>
      <c r="L63" s="12">
        <f t="shared" si="3"/>
        <v>0</v>
      </c>
      <c r="M63" s="12">
        <f t="shared" si="4"/>
        <v>0</v>
      </c>
      <c r="N63" s="12"/>
      <c r="O63" s="14">
        <f t="shared" si="5"/>
        <v>0</v>
      </c>
      <c r="P63" s="15"/>
    </row>
    <row r="64" spans="1:16" s="10" customFormat="1" x14ac:dyDescent="0.25">
      <c r="A64" s="5">
        <v>103</v>
      </c>
      <c r="B64" s="5"/>
      <c r="C64" s="5" t="s">
        <v>5</v>
      </c>
      <c r="D64" s="5" t="s">
        <v>116</v>
      </c>
      <c r="E64" s="5"/>
      <c r="F64" s="5"/>
      <c r="G64" s="5"/>
      <c r="H64" s="5" t="s">
        <v>7</v>
      </c>
      <c r="I64" s="5"/>
      <c r="J64" s="12">
        <v>20</v>
      </c>
      <c r="K64" s="12"/>
      <c r="L64" s="12">
        <f t="shared" si="3"/>
        <v>0</v>
      </c>
      <c r="M64" s="12">
        <f t="shared" si="4"/>
        <v>0</v>
      </c>
      <c r="N64" s="12"/>
      <c r="O64" s="14">
        <f t="shared" si="5"/>
        <v>0</v>
      </c>
      <c r="P64" s="15"/>
    </row>
    <row r="65" spans="9:16" x14ac:dyDescent="0.25">
      <c r="I65" t="s">
        <v>20</v>
      </c>
      <c r="J65" s="4"/>
      <c r="K65" s="4"/>
      <c r="L65" s="4"/>
      <c r="M65" s="4">
        <f>SUM(M4:M64)</f>
        <v>0</v>
      </c>
      <c r="N65" s="4"/>
      <c r="O65" s="4">
        <f>SUM(O4:O64)</f>
        <v>0</v>
      </c>
      <c r="P6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5"/>
  <sheetViews>
    <sheetView workbookViewId="0">
      <selection activeCell="P3" sqref="P3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117</v>
      </c>
    </row>
    <row r="2" spans="1:16" s="10" customFormat="1" ht="60" x14ac:dyDescent="0.25">
      <c r="A2" s="7" t="s">
        <v>1</v>
      </c>
      <c r="B2" s="7" t="s">
        <v>286</v>
      </c>
      <c r="C2" s="7" t="s">
        <v>287</v>
      </c>
      <c r="D2" s="7" t="s">
        <v>288</v>
      </c>
      <c r="E2" s="7" t="s">
        <v>289</v>
      </c>
      <c r="F2" s="7" t="s">
        <v>2</v>
      </c>
      <c r="G2" s="7" t="s">
        <v>3</v>
      </c>
      <c r="H2" s="7" t="s">
        <v>290</v>
      </c>
      <c r="I2" s="7" t="s">
        <v>291</v>
      </c>
      <c r="J2" s="7" t="s">
        <v>292</v>
      </c>
      <c r="K2" s="7" t="s">
        <v>293</v>
      </c>
      <c r="L2" s="7" t="s">
        <v>294</v>
      </c>
      <c r="M2" s="7" t="s">
        <v>295</v>
      </c>
      <c r="N2" s="7" t="s">
        <v>4</v>
      </c>
      <c r="O2" s="8" t="s">
        <v>296</v>
      </c>
      <c r="P2" s="9" t="s">
        <v>297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3">
        <v>15</v>
      </c>
      <c r="P3" s="16">
        <v>16</v>
      </c>
    </row>
    <row r="4" spans="1:16" s="10" customFormat="1" ht="105" x14ac:dyDescent="0.25">
      <c r="A4" s="5">
        <v>104</v>
      </c>
      <c r="B4" s="5"/>
      <c r="C4" s="5" t="s">
        <v>5</v>
      </c>
      <c r="D4" s="5" t="s">
        <v>118</v>
      </c>
      <c r="E4" s="5"/>
      <c r="F4" s="5"/>
      <c r="G4" s="5"/>
      <c r="H4" s="5" t="s">
        <v>7</v>
      </c>
      <c r="I4" s="5"/>
      <c r="J4" s="12">
        <v>5400</v>
      </c>
      <c r="K4" s="12"/>
      <c r="L4" s="12">
        <f>K4*((100+N4)/100)</f>
        <v>0</v>
      </c>
      <c r="M4" s="12">
        <f>J4*K4</f>
        <v>0</v>
      </c>
      <c r="N4" s="12"/>
      <c r="O4" s="14">
        <f>J4*L4</f>
        <v>0</v>
      </c>
      <c r="P4" s="15"/>
    </row>
    <row r="5" spans="1:16" x14ac:dyDescent="0.25">
      <c r="I5" t="s">
        <v>20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5"/>
  <sheetViews>
    <sheetView workbookViewId="0">
      <selection activeCell="P3" sqref="P3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119</v>
      </c>
    </row>
    <row r="2" spans="1:16" s="10" customFormat="1" ht="60" x14ac:dyDescent="0.25">
      <c r="A2" s="7" t="s">
        <v>1</v>
      </c>
      <c r="B2" s="7" t="s">
        <v>286</v>
      </c>
      <c r="C2" s="7" t="s">
        <v>287</v>
      </c>
      <c r="D2" s="7" t="s">
        <v>288</v>
      </c>
      <c r="E2" s="7" t="s">
        <v>289</v>
      </c>
      <c r="F2" s="7" t="s">
        <v>2</v>
      </c>
      <c r="G2" s="7" t="s">
        <v>3</v>
      </c>
      <c r="H2" s="7" t="s">
        <v>290</v>
      </c>
      <c r="I2" s="7" t="s">
        <v>291</v>
      </c>
      <c r="J2" s="7" t="s">
        <v>292</v>
      </c>
      <c r="K2" s="7" t="s">
        <v>293</v>
      </c>
      <c r="L2" s="7" t="s">
        <v>294</v>
      </c>
      <c r="M2" s="7" t="s">
        <v>295</v>
      </c>
      <c r="N2" s="7" t="s">
        <v>4</v>
      </c>
      <c r="O2" s="8" t="s">
        <v>296</v>
      </c>
      <c r="P2" s="9" t="s">
        <v>297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3">
        <v>15</v>
      </c>
      <c r="P3" s="16">
        <v>16</v>
      </c>
    </row>
    <row r="4" spans="1:16" s="10" customFormat="1" ht="45" x14ac:dyDescent="0.25">
      <c r="A4" s="5">
        <v>105</v>
      </c>
      <c r="B4" s="5"/>
      <c r="C4" s="5" t="s">
        <v>8</v>
      </c>
      <c r="D4" s="5" t="s">
        <v>120</v>
      </c>
      <c r="E4" s="5"/>
      <c r="F4" s="5"/>
      <c r="G4" s="5"/>
      <c r="H4" s="5" t="s">
        <v>7</v>
      </c>
      <c r="I4" s="5"/>
      <c r="J4" s="12">
        <v>240</v>
      </c>
      <c r="K4" s="12"/>
      <c r="L4" s="12">
        <f>K4*((100+N4)/100)</f>
        <v>0</v>
      </c>
      <c r="M4" s="12">
        <f>J4*K4</f>
        <v>0</v>
      </c>
      <c r="N4" s="12"/>
      <c r="O4" s="14">
        <f>J4*L4</f>
        <v>0</v>
      </c>
      <c r="P4" s="15"/>
    </row>
    <row r="5" spans="1:16" x14ac:dyDescent="0.25">
      <c r="I5" t="s">
        <v>20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5"/>
  <sheetViews>
    <sheetView workbookViewId="0">
      <selection activeCell="F30" sqref="F30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121</v>
      </c>
    </row>
    <row r="2" spans="1:16" ht="60" x14ac:dyDescent="0.25">
      <c r="A2" s="7" t="s">
        <v>1</v>
      </c>
      <c r="B2" s="7" t="s">
        <v>286</v>
      </c>
      <c r="C2" s="7" t="s">
        <v>287</v>
      </c>
      <c r="D2" s="7" t="s">
        <v>288</v>
      </c>
      <c r="E2" s="7" t="s">
        <v>289</v>
      </c>
      <c r="F2" s="7" t="s">
        <v>2</v>
      </c>
      <c r="G2" s="7" t="s">
        <v>3</v>
      </c>
      <c r="H2" s="7" t="s">
        <v>290</v>
      </c>
      <c r="I2" s="7" t="s">
        <v>291</v>
      </c>
      <c r="J2" s="7" t="s">
        <v>292</v>
      </c>
      <c r="K2" s="7" t="s">
        <v>293</v>
      </c>
      <c r="L2" s="7" t="s">
        <v>294</v>
      </c>
      <c r="M2" s="7" t="s">
        <v>295</v>
      </c>
      <c r="N2" s="7" t="s">
        <v>4</v>
      </c>
      <c r="O2" s="8" t="s">
        <v>296</v>
      </c>
      <c r="P2" s="9" t="s">
        <v>297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17">
        <v>15</v>
      </c>
      <c r="P3" s="20">
        <v>16</v>
      </c>
    </row>
    <row r="4" spans="1:16" ht="45" x14ac:dyDescent="0.25">
      <c r="A4" s="3">
        <v>106</v>
      </c>
      <c r="B4" s="3"/>
      <c r="C4" s="3" t="s">
        <v>5</v>
      </c>
      <c r="D4" s="5" t="s">
        <v>122</v>
      </c>
      <c r="E4" s="3"/>
      <c r="F4" s="3"/>
      <c r="G4" s="3"/>
      <c r="H4" s="3" t="s">
        <v>7</v>
      </c>
      <c r="I4" s="3"/>
      <c r="J4" s="4">
        <v>2</v>
      </c>
      <c r="K4" s="4"/>
      <c r="L4" s="4">
        <f>K4*((100+N4)/100)</f>
        <v>0</v>
      </c>
      <c r="M4" s="4">
        <f>J4*K4</f>
        <v>0</v>
      </c>
      <c r="N4" s="4"/>
      <c r="O4" s="18">
        <f>J4*L4</f>
        <v>0</v>
      </c>
      <c r="P4" s="19"/>
    </row>
    <row r="5" spans="1:16" x14ac:dyDescent="0.25">
      <c r="I5" t="s">
        <v>20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6"/>
  <sheetViews>
    <sheetView workbookViewId="0">
      <selection activeCell="P3" sqref="P3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123</v>
      </c>
    </row>
    <row r="2" spans="1:16" s="10" customFormat="1" ht="60" x14ac:dyDescent="0.25">
      <c r="A2" s="7" t="s">
        <v>1</v>
      </c>
      <c r="B2" s="7" t="s">
        <v>286</v>
      </c>
      <c r="C2" s="7" t="s">
        <v>287</v>
      </c>
      <c r="D2" s="7" t="s">
        <v>288</v>
      </c>
      <c r="E2" s="7" t="s">
        <v>289</v>
      </c>
      <c r="F2" s="7" t="s">
        <v>2</v>
      </c>
      <c r="G2" s="7" t="s">
        <v>3</v>
      </c>
      <c r="H2" s="7" t="s">
        <v>290</v>
      </c>
      <c r="I2" s="7" t="s">
        <v>291</v>
      </c>
      <c r="J2" s="7" t="s">
        <v>292</v>
      </c>
      <c r="K2" s="7" t="s">
        <v>293</v>
      </c>
      <c r="L2" s="7" t="s">
        <v>294</v>
      </c>
      <c r="M2" s="7" t="s">
        <v>295</v>
      </c>
      <c r="N2" s="7" t="s">
        <v>4</v>
      </c>
      <c r="O2" s="8" t="s">
        <v>296</v>
      </c>
      <c r="P2" s="9" t="s">
        <v>297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3">
        <v>15</v>
      </c>
      <c r="P3" s="16">
        <v>16</v>
      </c>
    </row>
    <row r="4" spans="1:16" s="10" customFormat="1" x14ac:dyDescent="0.25">
      <c r="A4" s="5">
        <v>107</v>
      </c>
      <c r="B4" s="5"/>
      <c r="C4" s="5" t="s">
        <v>5</v>
      </c>
      <c r="D4" s="5" t="s">
        <v>124</v>
      </c>
      <c r="E4" s="5"/>
      <c r="F4" s="5"/>
      <c r="G4" s="5"/>
      <c r="H4" s="5" t="s">
        <v>7</v>
      </c>
      <c r="I4" s="5"/>
      <c r="J4" s="12">
        <v>200</v>
      </c>
      <c r="K4" s="12"/>
      <c r="L4" s="12">
        <f>K4*((100+N4)/100)</f>
        <v>0</v>
      </c>
      <c r="M4" s="12">
        <f>J4*K4</f>
        <v>0</v>
      </c>
      <c r="N4" s="12"/>
      <c r="O4" s="14">
        <f>J4*L4</f>
        <v>0</v>
      </c>
      <c r="P4" s="15"/>
    </row>
    <row r="5" spans="1:16" s="10" customFormat="1" x14ac:dyDescent="0.25">
      <c r="A5" s="5">
        <v>108</v>
      </c>
      <c r="B5" s="5"/>
      <c r="C5" s="5" t="s">
        <v>5</v>
      </c>
      <c r="D5" s="5" t="s">
        <v>125</v>
      </c>
      <c r="E5" s="5"/>
      <c r="F5" s="5"/>
      <c r="G5" s="5"/>
      <c r="H5" s="5" t="s">
        <v>7</v>
      </c>
      <c r="I5" s="5"/>
      <c r="J5" s="12">
        <v>100</v>
      </c>
      <c r="K5" s="12"/>
      <c r="L5" s="12">
        <f>K5*((100+N5)/100)</f>
        <v>0</v>
      </c>
      <c r="M5" s="12">
        <f>J5*K5</f>
        <v>0</v>
      </c>
      <c r="N5" s="12"/>
      <c r="O5" s="14">
        <f>J5*L5</f>
        <v>0</v>
      </c>
      <c r="P5" s="15"/>
    </row>
    <row r="6" spans="1:16" x14ac:dyDescent="0.25">
      <c r="I6" t="s">
        <v>20</v>
      </c>
      <c r="J6" s="4"/>
      <c r="K6" s="4"/>
      <c r="L6" s="4"/>
      <c r="M6" s="4">
        <f>SUM(M4:M5)</f>
        <v>0</v>
      </c>
      <c r="N6" s="4"/>
      <c r="O6" s="4">
        <f>SUM(O4:O5)</f>
        <v>0</v>
      </c>
      <c r="P6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36</vt:i4>
      </vt:variant>
    </vt:vector>
  </HeadingPairs>
  <TitlesOfParts>
    <vt:vector size="36" baseType="lpstr">
      <vt:lpstr>P10-Leki różne 2</vt:lpstr>
      <vt:lpstr>P11-Antybiotyki</vt:lpstr>
      <vt:lpstr>P12-Leki różne 3</vt:lpstr>
      <vt:lpstr>P13-Rivaroxaban</vt:lpstr>
      <vt:lpstr>P14-Leki różne 4</vt:lpstr>
      <vt:lpstr>P15-Koncentraty dializacyjne</vt:lpstr>
      <vt:lpstr>P16-Cefuroksym</vt:lpstr>
      <vt:lpstr>P17-Novoseven</vt:lpstr>
      <vt:lpstr>P18-Gadobutrol</vt:lpstr>
      <vt:lpstr>P19-Jopromid</vt:lpstr>
      <vt:lpstr>P1-Abemacyklib</vt:lpstr>
      <vt:lpstr>P20-Leki różne 5</vt:lpstr>
      <vt:lpstr>P21-Sugammadeks</vt:lpstr>
      <vt:lpstr>P22-Somatostatyna</vt:lpstr>
      <vt:lpstr>P23-Beklometazon + Formoterol</vt:lpstr>
      <vt:lpstr>P24-Saccharomyces boulardii</vt:lpstr>
      <vt:lpstr>P25-Dalteparyna</vt:lpstr>
      <vt:lpstr>P26-Środki cieniujące</vt:lpstr>
      <vt:lpstr>P27-Izomaltozyd żelaza</vt:lpstr>
      <vt:lpstr>P28-Heparinum</vt:lpstr>
      <vt:lpstr>P29-Insuliny I</vt:lpstr>
      <vt:lpstr>P2-Peryndopryl</vt:lpstr>
      <vt:lpstr>P30-Insuliny II</vt:lpstr>
      <vt:lpstr>P31-Insuliny III</vt:lpstr>
      <vt:lpstr>P32-Dobutamina</vt:lpstr>
      <vt:lpstr>P33-Diety EN i ONS</vt:lpstr>
      <vt:lpstr>P34-Leki narkotyczne</vt:lpstr>
      <vt:lpstr>P35-Flumazenil</vt:lpstr>
      <vt:lpstr>P3-Indapamid + peryndopryl</vt:lpstr>
      <vt:lpstr>P4-Midazolam roztwór do stosow</vt:lpstr>
      <vt:lpstr>P5-Preparat do wypełnienia cew</vt:lpstr>
      <vt:lpstr>P6-Ampułki</vt:lpstr>
      <vt:lpstr>P7-Immunoglobulina ludzka norm</vt:lpstr>
      <vt:lpstr>P8-Dietetyczny środek spożywcz</vt:lpstr>
      <vt:lpstr>P9-Leki różne 1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2023-06-19T08:37:13Z</dcterms:created>
  <dcterms:modified xsi:type="dcterms:W3CDTF">2023-06-19T09:01:58Z</dcterms:modified>
  <cp:category/>
</cp:coreProperties>
</file>