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stepowania po 18 Pażdziernika\2023\USTAWA\65 PN 23 SEROLOGIA\(2)Dokumentacja postepowania opublikowana w portalu w dniu wszczęcia\"/>
    </mc:Choice>
  </mc:AlternateContent>
  <xr:revisionPtr revIDLastSave="0" documentId="13_ncr:1_{9CE4086B-25E8-4F2E-A411-7899F2385B6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Odczynniki i materiały zużywal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2" i="1" l="1"/>
  <c r="L22" i="1"/>
  <c r="O22" i="1" s="1"/>
  <c r="M23" i="1"/>
  <c r="L23" i="1"/>
  <c r="O23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O24" i="1" l="1"/>
  <c r="M24" i="1"/>
</calcChain>
</file>

<file path=xl/sharedStrings.xml><?xml version="1.0" encoding="utf-8"?>
<sst xmlns="http://schemas.openxmlformats.org/spreadsheetml/2006/main" count="78" uniqueCount="45">
  <si>
    <t>Odczynniki i materiały zużywalne potrzebne do badań.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</si>
  <si>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</si>
  <si>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</si>
  <si>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</si>
  <si>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</si>
  <si>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</si>
  <si>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</si>
  <si>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</si>
  <si>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</si>
  <si>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</si>
  <si>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</si>
  <si>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</si>
  <si>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</si>
  <si>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</si>
  <si>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</si>
  <si>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</si>
  <si>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Ilości badań</t>
  </si>
  <si>
    <t>GM.43</t>
  </si>
  <si>
    <t>Karta do przeglądowego badania p/c  na min3 krwinkach w  PTA LISS</t>
  </si>
  <si>
    <t>op</t>
  </si>
  <si>
    <t>Zestaw krwinek wzorcowych do screeningu p/c w PTA LISS  (min 3 krwinki)</t>
  </si>
  <si>
    <t>Badanie grupy krwi z izoaglutyninami:
anty-A, anty-B, anty-D(VI+) anty-D(VI-) -A1, -B zgodnie z zaleceniami IHiT</t>
  </si>
  <si>
    <t>Zastaw 2 krwinek wzorcowych do wykrywania izoaglutynin A1, B</t>
  </si>
  <si>
    <t>Badanie grupy krwi noworodka:
anty-A, anty-B, anty-AB, anty-D(VI+), ctl, BTA</t>
  </si>
  <si>
    <t>Badanie grupy krwi noworodka:
anty-A, anty-B,  anty-D(VI-), ctl,  inne klony niż w pozycji 5</t>
  </si>
  <si>
    <t>Właściwa próba zgodności w PTA LISS</t>
  </si>
  <si>
    <t>Potwierdzenie grupy dawcy  A-B-DVI+
(wykrywające DVI)</t>
  </si>
  <si>
    <t>Potwierdzenie grupy biorcy A-B-DVI-
(nie wykrywające DVI)</t>
  </si>
  <si>
    <t>Badanie fenotypu Rh z Cw i K
oparte na odczynnikach monoklonalnych</t>
  </si>
  <si>
    <t>Badanie antygenów M i N
oparte na odczynnikach monoklonalnych</t>
  </si>
  <si>
    <t>Badanie BTA z podziałem na klasy IgG, IgA, IgM oraz frakcje C3 komplementu z ctrl</t>
  </si>
  <si>
    <t>Zewnątrzlaboratoryjna kontrola jakości potwierdzona certyfikatem zgodna z zaleceniami IHiT  4xrok</t>
  </si>
  <si>
    <t>kpl.</t>
  </si>
  <si>
    <t>Odczynnik LISS</t>
  </si>
  <si>
    <t>szt.</t>
  </si>
  <si>
    <t>Końcówki do pipety</t>
  </si>
  <si>
    <t>Płyn płuczący</t>
  </si>
  <si>
    <t>Środek myjący</t>
  </si>
  <si>
    <t>Toner do drukarki ( 1000 kopi / m-c)</t>
  </si>
  <si>
    <t>GS.01</t>
  </si>
  <si>
    <t>Dzierżawa aparatury -ANALIZATORA Z OPROGRAMOWANIEM</t>
  </si>
  <si>
    <t>mies</t>
  </si>
  <si>
    <t>Razem</t>
  </si>
  <si>
    <t>W kol. nr 16 sa umieszczone przewidywane ilości badań na okres 36 miesięcy. Wykonawca uzupełnia  ilości oferowanego asortymentu niezbędne do wykonania badań w kol. nr 8 samodzielnie.</t>
  </si>
  <si>
    <t>LIS -LABORATORYJNY SYSTEM INFORMATYCZNY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</si>
</sst>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8" x14ac:knownFonts="1">
    <font>
      <sz val="11"/>
      <color rgb="FF000000"/>
      <name val="Calibri"/>
      <charset val="1"/>
    </font>
    <font>
      <b/>
      <sz val="14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wrapText="1"/>
    </xf>
    <xf numFmtId="164" fontId="0" fillId="0" borderId="2" xfId="0" applyNumberForma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164" fontId="7" fillId="0" borderId="1" xfId="0" applyNumberFormat="1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A16" zoomScaleNormal="100" workbookViewId="0">
      <selection activeCell="Q26" sqref="Q26"/>
    </sheetView>
  </sheetViews>
  <sheetFormatPr defaultColWidth="8.7109375" defaultRowHeight="15" x14ac:dyDescent="0.25"/>
  <cols>
    <col min="1" max="1" width="4.5703125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  <col min="16" max="16" width="14.7109375" customWidth="1"/>
  </cols>
  <sheetData>
    <row r="1" spans="1:16" ht="18.75" x14ac:dyDescent="0.3">
      <c r="F1" s="1" t="s">
        <v>0</v>
      </c>
    </row>
    <row r="2" spans="1:16" s="5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4" t="s">
        <v>16</v>
      </c>
    </row>
    <row r="3" spans="1:16" s="5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>
        <v>16</v>
      </c>
    </row>
    <row r="4" spans="1:16" s="5" customFormat="1" ht="30" x14ac:dyDescent="0.25">
      <c r="A4" s="6">
        <v>1</v>
      </c>
      <c r="B4" s="6"/>
      <c r="C4" s="6" t="s">
        <v>17</v>
      </c>
      <c r="D4" s="6" t="s">
        <v>18</v>
      </c>
      <c r="E4" s="6"/>
      <c r="F4" s="6"/>
      <c r="G4" s="6"/>
      <c r="H4" s="6" t="s">
        <v>19</v>
      </c>
      <c r="I4" s="6"/>
      <c r="J4" s="9">
        <v>0</v>
      </c>
      <c r="K4" s="9"/>
      <c r="L4" s="9">
        <f t="shared" ref="L4:L21" si="0">K4*((100+N4)/100)</f>
        <v>0</v>
      </c>
      <c r="M4" s="9">
        <f t="shared" ref="M4:M21" si="1">J4*K4</f>
        <v>0</v>
      </c>
      <c r="N4" s="9"/>
      <c r="O4" s="10">
        <f t="shared" ref="O4:O21" si="2">J4*L4</f>
        <v>0</v>
      </c>
      <c r="P4" s="9">
        <v>32000</v>
      </c>
    </row>
    <row r="5" spans="1:16" s="5" customFormat="1" ht="45" x14ac:dyDescent="0.25">
      <c r="A5" s="6">
        <v>2</v>
      </c>
      <c r="B5" s="6"/>
      <c r="C5" s="6" t="s">
        <v>17</v>
      </c>
      <c r="D5" s="6" t="s">
        <v>20</v>
      </c>
      <c r="E5" s="6"/>
      <c r="F5" s="6"/>
      <c r="G5" s="6"/>
      <c r="H5" s="6" t="s">
        <v>19</v>
      </c>
      <c r="I5" s="6"/>
      <c r="J5" s="9">
        <v>0</v>
      </c>
      <c r="K5" s="9"/>
      <c r="L5" s="9">
        <f t="shared" si="0"/>
        <v>0</v>
      </c>
      <c r="M5" s="9">
        <f t="shared" si="1"/>
        <v>0</v>
      </c>
      <c r="N5" s="9"/>
      <c r="O5" s="10">
        <f t="shared" si="2"/>
        <v>0</v>
      </c>
      <c r="P5" s="9">
        <v>32000</v>
      </c>
    </row>
    <row r="6" spans="1:16" s="5" customFormat="1" ht="45" x14ac:dyDescent="0.25">
      <c r="A6" s="6">
        <v>3</v>
      </c>
      <c r="B6" s="6"/>
      <c r="C6" s="6" t="s">
        <v>17</v>
      </c>
      <c r="D6" s="6" t="s">
        <v>21</v>
      </c>
      <c r="E6" s="6"/>
      <c r="F6" s="6"/>
      <c r="G6" s="6"/>
      <c r="H6" s="6" t="s">
        <v>19</v>
      </c>
      <c r="I6" s="6"/>
      <c r="J6" s="9">
        <v>0</v>
      </c>
      <c r="K6" s="9"/>
      <c r="L6" s="9">
        <f t="shared" si="0"/>
        <v>0</v>
      </c>
      <c r="M6" s="9">
        <f t="shared" si="1"/>
        <v>0</v>
      </c>
      <c r="N6" s="9"/>
      <c r="O6" s="10">
        <f t="shared" si="2"/>
        <v>0</v>
      </c>
      <c r="P6" s="9">
        <v>24000</v>
      </c>
    </row>
    <row r="7" spans="1:16" s="5" customFormat="1" ht="30" x14ac:dyDescent="0.25">
      <c r="A7" s="6">
        <v>4</v>
      </c>
      <c r="B7" s="6"/>
      <c r="C7" s="6" t="s">
        <v>17</v>
      </c>
      <c r="D7" s="6" t="s">
        <v>22</v>
      </c>
      <c r="E7" s="6"/>
      <c r="F7" s="6"/>
      <c r="G7" s="6"/>
      <c r="H7" s="6" t="s">
        <v>19</v>
      </c>
      <c r="I7" s="6"/>
      <c r="J7" s="9">
        <v>0</v>
      </c>
      <c r="K7" s="9"/>
      <c r="L7" s="9">
        <f t="shared" si="0"/>
        <v>0</v>
      </c>
      <c r="M7" s="9">
        <f t="shared" si="1"/>
        <v>0</v>
      </c>
      <c r="N7" s="9"/>
      <c r="O7" s="10">
        <f t="shared" si="2"/>
        <v>0</v>
      </c>
      <c r="P7" s="9">
        <v>24000</v>
      </c>
    </row>
    <row r="8" spans="1:16" s="5" customFormat="1" ht="45" x14ac:dyDescent="0.25">
      <c r="A8" s="6">
        <v>5</v>
      </c>
      <c r="B8" s="6"/>
      <c r="C8" s="6" t="s">
        <v>17</v>
      </c>
      <c r="D8" s="6" t="s">
        <v>23</v>
      </c>
      <c r="E8" s="6"/>
      <c r="F8" s="6"/>
      <c r="G8" s="6"/>
      <c r="H8" s="6" t="s">
        <v>19</v>
      </c>
      <c r="I8" s="6"/>
      <c r="J8" s="9">
        <v>0</v>
      </c>
      <c r="K8" s="9"/>
      <c r="L8" s="9">
        <f t="shared" si="0"/>
        <v>0</v>
      </c>
      <c r="M8" s="9">
        <f t="shared" si="1"/>
        <v>0</v>
      </c>
      <c r="N8" s="9"/>
      <c r="O8" s="10">
        <f t="shared" si="2"/>
        <v>0</v>
      </c>
      <c r="P8" s="9">
        <v>900</v>
      </c>
    </row>
    <row r="9" spans="1:16" s="5" customFormat="1" ht="45" x14ac:dyDescent="0.25">
      <c r="A9" s="6">
        <v>6</v>
      </c>
      <c r="B9" s="6"/>
      <c r="C9" s="6" t="s">
        <v>17</v>
      </c>
      <c r="D9" s="6" t="s">
        <v>24</v>
      </c>
      <c r="E9" s="6"/>
      <c r="F9" s="6"/>
      <c r="G9" s="6"/>
      <c r="H9" s="6" t="s">
        <v>19</v>
      </c>
      <c r="I9" s="6"/>
      <c r="J9" s="9">
        <v>0</v>
      </c>
      <c r="K9" s="9"/>
      <c r="L9" s="9">
        <f t="shared" si="0"/>
        <v>0</v>
      </c>
      <c r="M9" s="9">
        <f t="shared" si="1"/>
        <v>0</v>
      </c>
      <c r="N9" s="9"/>
      <c r="O9" s="10">
        <f t="shared" si="2"/>
        <v>0</v>
      </c>
      <c r="P9" s="9">
        <v>900</v>
      </c>
    </row>
    <row r="10" spans="1:16" s="5" customFormat="1" x14ac:dyDescent="0.25">
      <c r="A10" s="6">
        <v>7</v>
      </c>
      <c r="B10" s="6"/>
      <c r="C10" s="6" t="s">
        <v>17</v>
      </c>
      <c r="D10" s="6" t="s">
        <v>25</v>
      </c>
      <c r="E10" s="6"/>
      <c r="F10" s="6"/>
      <c r="G10" s="6"/>
      <c r="H10" s="6" t="s">
        <v>19</v>
      </c>
      <c r="I10" s="6"/>
      <c r="J10" s="9">
        <v>0</v>
      </c>
      <c r="K10" s="9"/>
      <c r="L10" s="9">
        <f t="shared" si="0"/>
        <v>0</v>
      </c>
      <c r="M10" s="9">
        <f t="shared" si="1"/>
        <v>0</v>
      </c>
      <c r="N10" s="9"/>
      <c r="O10" s="10">
        <f t="shared" si="2"/>
        <v>0</v>
      </c>
      <c r="P10" s="9">
        <v>17000</v>
      </c>
    </row>
    <row r="11" spans="1:16" s="5" customFormat="1" ht="30" x14ac:dyDescent="0.25">
      <c r="A11" s="6">
        <v>8</v>
      </c>
      <c r="B11" s="6"/>
      <c r="C11" s="6" t="s">
        <v>17</v>
      </c>
      <c r="D11" s="6" t="s">
        <v>26</v>
      </c>
      <c r="E11" s="6"/>
      <c r="F11" s="6"/>
      <c r="G11" s="6"/>
      <c r="H11" s="6" t="s">
        <v>19</v>
      </c>
      <c r="I11" s="6"/>
      <c r="J11" s="9">
        <v>0</v>
      </c>
      <c r="K11" s="9"/>
      <c r="L11" s="9">
        <f t="shared" si="0"/>
        <v>0</v>
      </c>
      <c r="M11" s="9">
        <f t="shared" si="1"/>
        <v>0</v>
      </c>
      <c r="N11" s="9"/>
      <c r="O11" s="10">
        <f t="shared" si="2"/>
        <v>0</v>
      </c>
      <c r="P11" s="9">
        <v>17000</v>
      </c>
    </row>
    <row r="12" spans="1:16" s="5" customFormat="1" ht="30" x14ac:dyDescent="0.25">
      <c r="A12" s="6">
        <v>9</v>
      </c>
      <c r="B12" s="6"/>
      <c r="C12" s="6" t="s">
        <v>17</v>
      </c>
      <c r="D12" s="6" t="s">
        <v>27</v>
      </c>
      <c r="E12" s="6"/>
      <c r="F12" s="6"/>
      <c r="G12" s="6"/>
      <c r="H12" s="6" t="s">
        <v>19</v>
      </c>
      <c r="I12" s="6"/>
      <c r="J12" s="9">
        <v>0</v>
      </c>
      <c r="K12" s="9"/>
      <c r="L12" s="9">
        <f t="shared" si="0"/>
        <v>0</v>
      </c>
      <c r="M12" s="9">
        <f t="shared" si="1"/>
        <v>0</v>
      </c>
      <c r="N12" s="9"/>
      <c r="O12" s="10">
        <f t="shared" si="2"/>
        <v>0</v>
      </c>
      <c r="P12" s="9">
        <v>8000</v>
      </c>
    </row>
    <row r="13" spans="1:16" s="5" customFormat="1" ht="45" x14ac:dyDescent="0.25">
      <c r="A13" s="6">
        <v>10</v>
      </c>
      <c r="B13" s="6"/>
      <c r="C13" s="6" t="s">
        <v>17</v>
      </c>
      <c r="D13" s="6" t="s">
        <v>28</v>
      </c>
      <c r="E13" s="6"/>
      <c r="F13" s="6"/>
      <c r="G13" s="6"/>
      <c r="H13" s="6" t="s">
        <v>19</v>
      </c>
      <c r="I13" s="6"/>
      <c r="J13" s="9">
        <v>0</v>
      </c>
      <c r="K13" s="9"/>
      <c r="L13" s="9">
        <f t="shared" si="0"/>
        <v>0</v>
      </c>
      <c r="M13" s="9">
        <f t="shared" si="1"/>
        <v>0</v>
      </c>
      <c r="N13" s="9"/>
      <c r="O13" s="10">
        <f t="shared" si="2"/>
        <v>0</v>
      </c>
      <c r="P13" s="9">
        <v>200</v>
      </c>
    </row>
    <row r="14" spans="1:16" s="5" customFormat="1" ht="45" x14ac:dyDescent="0.25">
      <c r="A14" s="6">
        <v>11</v>
      </c>
      <c r="B14" s="6"/>
      <c r="C14" s="6" t="s">
        <v>17</v>
      </c>
      <c r="D14" s="6" t="s">
        <v>29</v>
      </c>
      <c r="E14" s="6"/>
      <c r="F14" s="6"/>
      <c r="G14" s="6"/>
      <c r="H14" s="6" t="s">
        <v>19</v>
      </c>
      <c r="I14" s="6"/>
      <c r="J14" s="9">
        <v>0</v>
      </c>
      <c r="K14" s="9"/>
      <c r="L14" s="9">
        <f t="shared" si="0"/>
        <v>0</v>
      </c>
      <c r="M14" s="9">
        <f t="shared" si="1"/>
        <v>0</v>
      </c>
      <c r="N14" s="9"/>
      <c r="O14" s="10">
        <f t="shared" si="2"/>
        <v>0</v>
      </c>
      <c r="P14" s="9">
        <v>100</v>
      </c>
    </row>
    <row r="15" spans="1:16" s="5" customFormat="1" ht="45" x14ac:dyDescent="0.25">
      <c r="A15" s="6">
        <v>12</v>
      </c>
      <c r="B15" s="6"/>
      <c r="C15" s="6" t="s">
        <v>17</v>
      </c>
      <c r="D15" s="6" t="s">
        <v>30</v>
      </c>
      <c r="E15" s="6"/>
      <c r="F15" s="6"/>
      <c r="G15" s="6"/>
      <c r="H15" s="6" t="s">
        <v>19</v>
      </c>
      <c r="I15" s="6"/>
      <c r="J15" s="9">
        <v>0</v>
      </c>
      <c r="K15" s="9"/>
      <c r="L15" s="9">
        <f t="shared" si="0"/>
        <v>0</v>
      </c>
      <c r="M15" s="9">
        <f t="shared" si="1"/>
        <v>0</v>
      </c>
      <c r="N15" s="9"/>
      <c r="O15" s="10">
        <f t="shared" si="2"/>
        <v>0</v>
      </c>
      <c r="P15" s="9">
        <v>150</v>
      </c>
    </row>
    <row r="16" spans="1:16" s="5" customFormat="1" ht="45" x14ac:dyDescent="0.25">
      <c r="A16" s="6">
        <v>13</v>
      </c>
      <c r="B16" s="6"/>
      <c r="C16" s="6" t="s">
        <v>17</v>
      </c>
      <c r="D16" s="6" t="s">
        <v>31</v>
      </c>
      <c r="E16" s="6"/>
      <c r="F16" s="6"/>
      <c r="G16" s="6"/>
      <c r="H16" s="6" t="s">
        <v>32</v>
      </c>
      <c r="I16" s="6"/>
      <c r="J16" s="9">
        <v>0</v>
      </c>
      <c r="K16" s="9"/>
      <c r="L16" s="9">
        <f t="shared" si="0"/>
        <v>0</v>
      </c>
      <c r="M16" s="9">
        <f t="shared" si="1"/>
        <v>0</v>
      </c>
      <c r="N16" s="9"/>
      <c r="O16" s="10">
        <f t="shared" si="2"/>
        <v>0</v>
      </c>
      <c r="P16" s="9">
        <v>12</v>
      </c>
    </row>
    <row r="17" spans="1:16" s="5" customFormat="1" x14ac:dyDescent="0.25">
      <c r="A17" s="6">
        <v>14</v>
      </c>
      <c r="B17" s="6"/>
      <c r="C17" s="6" t="s">
        <v>17</v>
      </c>
      <c r="D17" s="6" t="s">
        <v>33</v>
      </c>
      <c r="E17" s="6"/>
      <c r="F17" s="6"/>
      <c r="G17" s="6"/>
      <c r="H17" s="6" t="s">
        <v>34</v>
      </c>
      <c r="I17" s="6"/>
      <c r="J17" s="9">
        <v>0</v>
      </c>
      <c r="K17" s="9"/>
      <c r="L17" s="9">
        <f t="shared" si="0"/>
        <v>0</v>
      </c>
      <c r="M17" s="9">
        <f t="shared" si="1"/>
        <v>0</v>
      </c>
      <c r="N17" s="9"/>
      <c r="O17" s="10">
        <f t="shared" si="2"/>
        <v>0</v>
      </c>
      <c r="P17" s="11"/>
    </row>
    <row r="18" spans="1:16" s="5" customFormat="1" x14ac:dyDescent="0.25">
      <c r="A18" s="6">
        <v>15</v>
      </c>
      <c r="B18" s="6"/>
      <c r="C18" s="6" t="s">
        <v>17</v>
      </c>
      <c r="D18" s="6" t="s">
        <v>35</v>
      </c>
      <c r="E18" s="6"/>
      <c r="F18" s="6"/>
      <c r="G18" s="6"/>
      <c r="H18" s="6" t="s">
        <v>34</v>
      </c>
      <c r="I18" s="6"/>
      <c r="J18" s="9">
        <v>0</v>
      </c>
      <c r="K18" s="9"/>
      <c r="L18" s="9">
        <f t="shared" si="0"/>
        <v>0</v>
      </c>
      <c r="M18" s="9">
        <f t="shared" si="1"/>
        <v>0</v>
      </c>
      <c r="N18" s="9"/>
      <c r="O18" s="10">
        <f t="shared" si="2"/>
        <v>0</v>
      </c>
      <c r="P18" s="17">
        <v>5000</v>
      </c>
    </row>
    <row r="19" spans="1:16" s="5" customFormat="1" x14ac:dyDescent="0.25">
      <c r="A19" s="6">
        <v>16</v>
      </c>
      <c r="B19" s="6"/>
      <c r="C19" s="6" t="s">
        <v>17</v>
      </c>
      <c r="D19" s="6" t="s">
        <v>36</v>
      </c>
      <c r="E19" s="6"/>
      <c r="F19" s="6"/>
      <c r="G19" s="6"/>
      <c r="H19" s="6" t="s">
        <v>34</v>
      </c>
      <c r="I19" s="6"/>
      <c r="J19" s="9">
        <v>0</v>
      </c>
      <c r="K19" s="9"/>
      <c r="L19" s="9">
        <f t="shared" si="0"/>
        <v>0</v>
      </c>
      <c r="M19" s="9">
        <f t="shared" si="1"/>
        <v>0</v>
      </c>
      <c r="N19" s="9"/>
      <c r="O19" s="10">
        <f t="shared" si="2"/>
        <v>0</v>
      </c>
      <c r="P19" s="11"/>
    </row>
    <row r="20" spans="1:16" s="5" customFormat="1" x14ac:dyDescent="0.25">
      <c r="A20" s="6">
        <v>17</v>
      </c>
      <c r="B20" s="6"/>
      <c r="C20" s="6" t="s">
        <v>17</v>
      </c>
      <c r="D20" s="6" t="s">
        <v>37</v>
      </c>
      <c r="E20" s="6"/>
      <c r="F20" s="6"/>
      <c r="G20" s="6"/>
      <c r="H20" s="6" t="s">
        <v>34</v>
      </c>
      <c r="I20" s="6"/>
      <c r="J20" s="9">
        <v>0</v>
      </c>
      <c r="K20" s="9"/>
      <c r="L20" s="9">
        <f t="shared" si="0"/>
        <v>0</v>
      </c>
      <c r="M20" s="9">
        <f t="shared" si="1"/>
        <v>0</v>
      </c>
      <c r="N20" s="9"/>
      <c r="O20" s="10">
        <f t="shared" si="2"/>
        <v>0</v>
      </c>
      <c r="P20" s="11"/>
    </row>
    <row r="21" spans="1:16" s="5" customFormat="1" x14ac:dyDescent="0.25">
      <c r="A21" s="6">
        <v>18</v>
      </c>
      <c r="B21" s="6"/>
      <c r="C21" s="6" t="s">
        <v>17</v>
      </c>
      <c r="D21" s="6" t="s">
        <v>38</v>
      </c>
      <c r="E21" s="6"/>
      <c r="F21" s="6"/>
      <c r="G21" s="6"/>
      <c r="H21" s="6" t="s">
        <v>34</v>
      </c>
      <c r="I21" s="6"/>
      <c r="J21" s="9">
        <v>0</v>
      </c>
      <c r="K21" s="9"/>
      <c r="L21" s="9">
        <f t="shared" si="0"/>
        <v>0</v>
      </c>
      <c r="M21" s="9">
        <f t="shared" si="1"/>
        <v>0</v>
      </c>
      <c r="N21" s="9"/>
      <c r="O21" s="10">
        <f t="shared" si="2"/>
        <v>0</v>
      </c>
      <c r="P21" s="11"/>
    </row>
    <row r="22" spans="1:16" s="5" customFormat="1" ht="30" x14ac:dyDescent="0.25">
      <c r="A22" s="6">
        <v>19</v>
      </c>
      <c r="B22" s="6"/>
      <c r="C22" s="6" t="s">
        <v>39</v>
      </c>
      <c r="D22" s="6" t="s">
        <v>40</v>
      </c>
      <c r="E22" s="6"/>
      <c r="F22" s="6"/>
      <c r="G22" s="6"/>
      <c r="H22" s="6" t="s">
        <v>41</v>
      </c>
      <c r="I22" s="6"/>
      <c r="J22" s="9">
        <v>0</v>
      </c>
      <c r="K22" s="9"/>
      <c r="L22" s="9">
        <f>K22*((100+N22)/100)</f>
        <v>0</v>
      </c>
      <c r="M22" s="9">
        <f>J22*K22</f>
        <v>0</v>
      </c>
      <c r="N22" s="9"/>
      <c r="O22" s="10">
        <f>J22*L22</f>
        <v>0</v>
      </c>
      <c r="P22" s="9">
        <v>36</v>
      </c>
    </row>
    <row r="23" spans="1:16" s="5" customFormat="1" ht="30" x14ac:dyDescent="0.25">
      <c r="A23" s="6">
        <v>20</v>
      </c>
      <c r="B23" s="6"/>
      <c r="C23" s="6"/>
      <c r="D23" s="6" t="s">
        <v>44</v>
      </c>
      <c r="E23" s="6"/>
      <c r="F23" s="6"/>
      <c r="G23" s="6"/>
      <c r="H23" s="6" t="s">
        <v>34</v>
      </c>
      <c r="I23" s="6"/>
      <c r="J23" s="9">
        <v>1</v>
      </c>
      <c r="K23" s="9"/>
      <c r="L23" s="9">
        <f>K23*((100+N23)/100)</f>
        <v>0</v>
      </c>
      <c r="M23" s="9">
        <f>J23*K23</f>
        <v>0</v>
      </c>
      <c r="N23" s="9"/>
      <c r="O23" s="10">
        <f>J23*L23</f>
        <v>0</v>
      </c>
      <c r="P23" s="9"/>
    </row>
    <row r="24" spans="1:16" x14ac:dyDescent="0.25">
      <c r="I24" t="s">
        <v>42</v>
      </c>
      <c r="J24" s="12"/>
      <c r="K24" s="12"/>
      <c r="L24" s="12"/>
      <c r="M24" s="12">
        <f>SUM(M4:M23)</f>
        <v>0</v>
      </c>
      <c r="N24" s="12"/>
      <c r="O24" s="12">
        <f>SUM(O4:O23)</f>
        <v>0</v>
      </c>
      <c r="P24" s="13"/>
    </row>
    <row r="27" spans="1:16" x14ac:dyDescent="0.25">
      <c r="B27" s="14" t="s">
        <v>43</v>
      </c>
    </row>
    <row r="30" spans="1:16" x14ac:dyDescent="0.25">
      <c r="B30" s="15"/>
    </row>
    <row r="31" spans="1:16" x14ac:dyDescent="0.25">
      <c r="B31" s="16"/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i materiały zużywal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Katarzyna Jakimiec</cp:lastModifiedBy>
  <cp:revision>1</cp:revision>
  <cp:lastPrinted>2023-06-28T05:15:41Z</cp:lastPrinted>
  <dcterms:created xsi:type="dcterms:W3CDTF">2023-06-22T09:12:10Z</dcterms:created>
  <dcterms:modified xsi:type="dcterms:W3CDTF">2023-06-28T05:18:37Z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