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69 PN 23 SPRZĘT MED. JEDNORAZOWY\(2)Dokumentacja postepowania opublikowana w portalu w dniu wszczęcia\"/>
    </mc:Choice>
  </mc:AlternateContent>
  <xr:revisionPtr revIDLastSave="0" documentId="13_ncr:1_{2998BFCD-F792-40F2-B241-7937A9967C7D}" xr6:coauthVersionLast="47" xr6:coauthVersionMax="47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P10- szkiełka podstawowe" sheetId="1" r:id="rId1"/>
    <sheet name="P11- zestaw do zbiórki moczu" sheetId="2" r:id="rId2"/>
    <sheet name="P12- zestaw do nefrotomii i sz" sheetId="3" r:id="rId3"/>
    <sheet name="P13- dreny, katetery" sheetId="4" r:id="rId4"/>
    <sheet name="P14- prowadniki" sheetId="5" r:id="rId5"/>
    <sheet name="P15- butelki do odsysania ran" sheetId="6" r:id="rId6"/>
    <sheet name="P16- kateter do odsysania pola" sheetId="7" r:id="rId7"/>
    <sheet name="P17- mata chłonna" sheetId="8" r:id="rId8"/>
    <sheet name="P1-strzygarka chirurgiczna" sheetId="9" r:id="rId9"/>
    <sheet name="P2-dreny do ssaka" sheetId="10" r:id="rId10"/>
    <sheet name="P3-elektrody jednorazowego uży" sheetId="11" r:id="rId11"/>
    <sheet name="P4-sprzęt wspomagający oddycha" sheetId="12" r:id="rId12"/>
    <sheet name="P5- higiena jamy ustnej" sheetId="13" r:id="rId13"/>
    <sheet name="P6- mocowanie rurek" sheetId="14" r:id="rId14"/>
    <sheet name="P7-myjki jednorazowe" sheetId="15" r:id="rId15"/>
    <sheet name="P8- rzepki do pulsoksymetru" sheetId="16" r:id="rId16"/>
    <sheet name="P9- worek i słój na mocz" sheetId="17" r:id="rId17"/>
  </sheets>
  <calcPr calcId="181029"/>
</workbook>
</file>

<file path=xl/calcChain.xml><?xml version="1.0" encoding="utf-8"?>
<calcChain xmlns="http://schemas.openxmlformats.org/spreadsheetml/2006/main">
  <c r="O6" i="17" l="1"/>
  <c r="M6" i="17"/>
  <c r="O5" i="17"/>
  <c r="M5" i="17"/>
  <c r="L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7" i="14"/>
  <c r="M7" i="14"/>
  <c r="O6" i="14"/>
  <c r="M6" i="14"/>
  <c r="L6" i="14"/>
  <c r="O5" i="14"/>
  <c r="M5" i="14"/>
  <c r="L5" i="14"/>
  <c r="O4" i="14"/>
  <c r="M4" i="14"/>
  <c r="L4" i="14"/>
  <c r="O6" i="13"/>
  <c r="M6" i="13"/>
  <c r="O5" i="13"/>
  <c r="M5" i="13"/>
  <c r="L5" i="13"/>
  <c r="O4" i="13"/>
  <c r="M4" i="13"/>
  <c r="L4" i="13"/>
  <c r="O17" i="12"/>
  <c r="M17" i="12"/>
  <c r="O16" i="12"/>
  <c r="M16" i="12"/>
  <c r="L16" i="12"/>
  <c r="O15" i="12"/>
  <c r="M15" i="12"/>
  <c r="L15" i="12"/>
  <c r="O14" i="12"/>
  <c r="M14" i="12"/>
  <c r="L14" i="12"/>
  <c r="O13" i="12"/>
  <c r="M13" i="12"/>
  <c r="L13" i="12"/>
  <c r="O12" i="12"/>
  <c r="M12" i="12"/>
  <c r="L12" i="12"/>
  <c r="O11" i="12"/>
  <c r="M11" i="12"/>
  <c r="L11" i="12"/>
  <c r="O10" i="12"/>
  <c r="M10" i="12"/>
  <c r="L10" i="12"/>
  <c r="O9" i="12"/>
  <c r="M9" i="12"/>
  <c r="L9" i="12"/>
  <c r="O8" i="12"/>
  <c r="M8" i="12"/>
  <c r="L8" i="12"/>
  <c r="O7" i="12"/>
  <c r="M7" i="12"/>
  <c r="L7" i="12"/>
  <c r="O6" i="12"/>
  <c r="M6" i="12"/>
  <c r="L6" i="12"/>
  <c r="O5" i="12"/>
  <c r="M5" i="12"/>
  <c r="L5" i="12"/>
  <c r="O4" i="12"/>
  <c r="M4" i="12"/>
  <c r="L4" i="12"/>
  <c r="O29" i="11"/>
  <c r="M29" i="11"/>
  <c r="O28" i="11"/>
  <c r="M28" i="11"/>
  <c r="L28" i="11"/>
  <c r="O27" i="11"/>
  <c r="M27" i="11"/>
  <c r="L27" i="11"/>
  <c r="O26" i="11"/>
  <c r="M26" i="11"/>
  <c r="L26" i="11"/>
  <c r="O25" i="11"/>
  <c r="M25" i="11"/>
  <c r="L25" i="11"/>
  <c r="O24" i="11"/>
  <c r="M24" i="11"/>
  <c r="L24" i="11"/>
  <c r="O23" i="11"/>
  <c r="M23" i="11"/>
  <c r="L23" i="11"/>
  <c r="O22" i="11"/>
  <c r="M22" i="11"/>
  <c r="L22" i="11"/>
  <c r="O21" i="11"/>
  <c r="M21" i="11"/>
  <c r="L21" i="11"/>
  <c r="O20" i="11"/>
  <c r="M20" i="11"/>
  <c r="L20" i="11"/>
  <c r="O19" i="11"/>
  <c r="M19" i="11"/>
  <c r="L19" i="11"/>
  <c r="O18" i="11"/>
  <c r="M18" i="11"/>
  <c r="L18" i="11"/>
  <c r="O17" i="11"/>
  <c r="M17" i="11"/>
  <c r="L17" i="11"/>
  <c r="O16" i="11"/>
  <c r="M16" i="11"/>
  <c r="L16" i="11"/>
  <c r="O15" i="11"/>
  <c r="M15" i="11"/>
  <c r="L15" i="11"/>
  <c r="O14" i="11"/>
  <c r="M14" i="11"/>
  <c r="L14" i="11"/>
  <c r="O13" i="11"/>
  <c r="M13" i="11"/>
  <c r="L13" i="11"/>
  <c r="O12" i="11"/>
  <c r="M12" i="11"/>
  <c r="L12" i="11"/>
  <c r="O11" i="11"/>
  <c r="M11" i="11"/>
  <c r="L11" i="11"/>
  <c r="O10" i="11"/>
  <c r="M10" i="11"/>
  <c r="L10" i="11"/>
  <c r="O9" i="11"/>
  <c r="M9" i="11"/>
  <c r="L9" i="11"/>
  <c r="O8" i="11"/>
  <c r="M8" i="11"/>
  <c r="L8" i="11"/>
  <c r="O7" i="11"/>
  <c r="M7" i="11"/>
  <c r="L7" i="11"/>
  <c r="O6" i="11"/>
  <c r="M6" i="11"/>
  <c r="L6" i="11"/>
  <c r="O5" i="11"/>
  <c r="M5" i="11"/>
  <c r="L5" i="11"/>
  <c r="O4" i="11"/>
  <c r="M4" i="11"/>
  <c r="L4" i="11"/>
  <c r="O5" i="10"/>
  <c r="M5" i="10"/>
  <c r="O4" i="10"/>
  <c r="M4" i="10"/>
  <c r="L4" i="10"/>
  <c r="O6" i="9"/>
  <c r="M6" i="9"/>
  <c r="O5" i="9"/>
  <c r="M5" i="9"/>
  <c r="L5" i="9"/>
  <c r="O4" i="9"/>
  <c r="M4" i="9"/>
  <c r="L4" i="9"/>
  <c r="O5" i="8"/>
  <c r="M5" i="8"/>
  <c r="O4" i="8"/>
  <c r="M4" i="8"/>
  <c r="L4" i="8"/>
  <c r="O5" i="7"/>
  <c r="M5" i="7"/>
  <c r="L5" i="7"/>
  <c r="O4" i="7"/>
  <c r="O6" i="7" s="1"/>
  <c r="M4" i="7"/>
  <c r="M6" i="7" s="1"/>
  <c r="L4" i="7"/>
  <c r="O6" i="6"/>
  <c r="M6" i="6"/>
  <c r="O5" i="6"/>
  <c r="M5" i="6"/>
  <c r="L5" i="6"/>
  <c r="O4" i="6"/>
  <c r="M4" i="6"/>
  <c r="L4" i="6"/>
  <c r="O6" i="5"/>
  <c r="M6" i="5"/>
  <c r="O5" i="5"/>
  <c r="M5" i="5"/>
  <c r="L5" i="5"/>
  <c r="O4" i="5"/>
  <c r="M4" i="5"/>
  <c r="L4" i="5"/>
  <c r="O12" i="4"/>
  <c r="M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9" i="3"/>
  <c r="M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6" i="2"/>
  <c r="M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<sst xmlns="http://schemas.openxmlformats.org/spreadsheetml/2006/main" count="508" uniqueCount="110">
  <si>
    <t>P10- szkiełka podstawowe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</si>
  <si>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</si>
  <si>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</si>
  <si>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</si>
  <si>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</si>
  <si>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</si>
  <si>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</si>
  <si>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</si>
  <si>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</si>
  <si>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</si>
  <si>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</si>
  <si>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</si>
  <si>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</si>
  <si>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</si>
  <si>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</si>
  <si>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</si>
  <si>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</si>
  <si>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szkiełka podstawowe z polem do opisu gr.I  76*26mm</t>
  </si>
  <si>
    <t>szt.</t>
  </si>
  <si>
    <t>Razem</t>
  </si>
  <si>
    <t>P11- zestaw do zbiórki moczu</t>
  </si>
  <si>
    <t>Zestaw: Zamknięty system do nieinwazyjnego pomiaru ciśnienia śródbrzusznego metodą manometryczną, 20 ml dren manometryczny wyposażony w filtr biologiczny, umieszczony pomiędzy cewnikiem foley, a zestawem do godzinowej zbiórki moczu, zapewniający właściwe odpowietrzenie sterylny. Jednoświatłowy dren łączący 150 cm, łącznik do cewnika foley wyposażony w łatwy do zdezynfekowania bezigłowy port do pobierania próbek oraz w odpowietrznik, na wejściu do komory dren zabezpieczony spiralą antyzagięciową na długości minimum 5 cm, komora pomiarowa 500 ml, wyposażona w zabudowany, niemożliwy do przekłucia filtr hydrofobowy, cylindryczna komora precyzyjnego pomiaru wyskalowana linearnie od 1 do 40 ml co 1 ml, z liczbowym oznaczeniem co 5 ml, komory pomiarowej od 45 do 90 ml co 5 ml i od 100 do 500 ml co 10 ml.  Opróżnianie komory poprzez przekręcenie zaworu o 90 st. bez manewrowania komorą, worek na mocz 2000 ml połączony fabrycznie, z klamrami stabilizującymi i zabezpieczającymi przed przypadkowym wypięciem z haczyków mocujących, posiadający filtr hydrofobowy, zastawkę antyzwrotną oraz kranik typu T podwieszany ku górze w otwartej zakładce. Worek skalowany co 100 ml od 100 ml. Nie zawiera lateksu.</t>
  </si>
  <si>
    <t>-zestaw do godzinowej zbiórki moczu sterylny. Zestaw ma uniemożliwić cofanie się zgromadzonego moczu w worku, komorze i drenie łączącym do cewnika Foleya w kierunku pacjenta. Zamawiający oczekuje aby komora pomiarowa nad workiem posiadała poziomą dźwignię 90 stopni pozwalającą na opróżnienie bez konieczności manewrowania komorą.</t>
  </si>
  <si>
    <t>P12- zestaw do nefrotomii i szynowania moczowodów</t>
  </si>
  <si>
    <t>zestaw do nefrostomii: cewnik pigtail dł. 45 cm, prowadnik  0,038” * 80 cm, igła wprowadzająca 18G *200 mm, komplet rozszerzaczy, rozszerzacz  z rozrywalną transparentną koszulką, kołnierz mocujący z opaską,  strzykawka 10 ml, skalpel 
 Rozmiary: 9 F,  12 F"""</t>
  </si>
  <si>
    <t>"-zestaw do wymiany nefrostomii 9 F, 12 F ; cewnik pigtail dł. 45 cm, prowadnik 0,038” * 80 cm, komplet rozszerzaczy, rozszerzacz z rozrywalną transparentną koszulką, kołnierz z opaską do mocowania cewnika"</t>
  </si>
  <si>
    <t>Zestaw do szynowania wewnętrznego moczowodów
-cewnik typu Duuble Pigtail obustronnie zamknięty, do śródoperacyjnego cewnikowania, o średnicach :4F,  5F,  6F,  7F dł. 26 i 28 cm"""</t>
  </si>
  <si>
    <t>"-zestaw moczowodowy typu Duuble Pigtail do zastosowania z cystoskopem: cewnik jednostronnie zamknięty, wykonany z poliuretanu, posiadający znaczniki wokół całej średnicy, 3 CH, 4 CH,  4,5-4,8 CH,  6 CH,  7 CH i długościach między pętlami 26 i 28 cm, prowadnik z elastyczną końcówką o dł.110 cm, popychacz o dł. 40 cm zaciski"</t>
  </si>
  <si>
    <t>"- zestaw moczowodowy typu Duuble Pigtail do zastosowania z ureterorenoskopem: cewnik wykonany z poliuretanu o śr. 3 CH,  4CH,  4,5-4,8CH,  posiadający znaczniki wokół całej średnicy i długościach między pętlami 26 i 28 cm, prowadnik o dł. 150 cm z elastyczną końcówką, popychacz o dł. 70 cm. zaciski"</t>
  </si>
  <si>
    <t>P13- dreny, katetery</t>
  </si>
  <si>
    <t>"-dren brzuszny silikonowany lub 100% silikon, widoczny w RTG , trzy otwory boczne rozmiary: 12 F-100 szt., 14 F-150 szt., 16 F-150 szt., 18 F-200 szt., 20 F-200 szt., 22 F- 200 szt."</t>
  </si>
  <si>
    <t>"-dren brzuszny silikonowany lub 100% silikon, widoczny w RTG , trzy otwory boczne rozmiary: 24 F-200szt.,  26 F-200 szt.,  28 F- 200 szt., ,30 F- 100 szt., , 32 F- 100 szt.,"</t>
  </si>
  <si>
    <t>"-kateter do embolektomii-typ Foragtyego wykonywany z PVC termoplastycznego, zakończony nasadką Luer-Lock, długość 80 cm. Jednokanałowy ,rozmiary;  3F,-30 szt. 4F,- 30 szt., 5F -30 szt.., 6 F- 10szt., 7F -10 szt., 8F -10 szt."</t>
  </si>
  <si>
    <t>"-kateter do embolektomii-typ Foragtyego wykonywany z PVC termoplastycznego, zakończony nasadką Luer-Lock, długość 80 cm. -dwukanałowy , z kanałem do przepłukiwania lub wprowadzania po prowadniku długość 80 cm , rozmiar;   3 F-20szt.,  4 F -20szt.,  5 F -20 szt.,  6 F -20 szt,  7 F -20 szt.,"</t>
  </si>
  <si>
    <t>"-kateter moczowodowy prosty,-typ Nelaton, długości 70 cm rozmiary: 3F- 100 szt., 4F- 100 szt., 5F-100 szt., 6F-50 szt."</t>
  </si>
  <si>
    <t>kateter do odsysania ran-typu Redon, średnica 8F, 10F,  12F, 14 F, 16F, 18 F  dł. 70 cm, pakowany podłużnie
łącznie</t>
  </si>
  <si>
    <t>kateter do histrosalpingografii  5F * 25 cm, poj. 2,5 ml. w zestawie z protektorem i strzykawką o poj. 3 ml."</t>
  </si>
  <si>
    <t>zestaw do wprowadzania i wymiany kateterów – introduktor z zastawką 6F *11 cm prowadnica 3,035” * 40 cm rozszerzacz 6F *17 cm igła prosta 18G* 7 cm kranik trójdrożny"</t>
  </si>
  <si>
    <t>P14- prowadniki</t>
  </si>
  <si>
    <t>-prowadnik typu Lunderquist o dł. 150cm i śr. 0,035” ze sztywnym trzonem i elastyczną 7 cm końcówką, z końcówką typu  „J” R 2,5 mm</t>
  </si>
  <si>
    <t>-prowadnik hydrofilny prosty lub z zagiętą końcówką  dł. 150 cm średnica 0,032”  lub  0,035”  lub 0,038”</t>
  </si>
  <si>
    <t>P15- butelki do odsysania ran</t>
  </si>
  <si>
    <t>"-butelka do odsysania ran-typ Redon , płaska, kompatybilna z drenami Redon: 250 ml."</t>
  </si>
  <si>
    <t>"-butelka do odsysania ran-typ Redon , płaska, kompatybilna z drenami Redon:   ,400 ml."</t>
  </si>
  <si>
    <t>P16- kateter do odsysania pola operacyjnego</t>
  </si>
  <si>
    <t>"-dren do odsysania pola operacyjnego 27F * 200 cm z zakończeniem typu lejek o średnicy wewnętrznej 11 mm z zakrzywioną końcówką typu Yancauer 22,5F/15F*250 mm -bez kontroli siły odsysania"</t>
  </si>
  <si>
    <t>"-dren do odsysania pola operacyjnego  22F*200 cm, z zakończoną końcówką neurochirurgiczną pod kątem 90˚, bez kontroli siły odsysania"</t>
  </si>
  <si>
    <t>P17- mata chłonna</t>
  </si>
  <si>
    <t>Mata wysokochłonna w rolce, rozmiar 90 cm szerokości, 50 m długości do przycięcia wg potrzeb, wykonana z włókniny, absorpcja maty 4,3 l/m2,
górna powierzchnia przepuszczalna dla płynów, dolna powierzchnia antypoślizgowa, nieprzepuszczalna dla płynów, brzegi niestrzępiące, łatwa do usunięcia po użyciu.</t>
  </si>
  <si>
    <t>P1-strzygarka chirurgiczna</t>
  </si>
  <si>
    <t>"Strzygarka chirurgiczna z ruchomą głowicą z ładowarką ułatwiającą usuwanie owłosienia z trudno dostępnych okolic ciała , zapewniająca minimum 180 minut pracy po pełnym naładowaniu baterii; 
bateria typu NiMH, 
spełniająca wymogi Dyrektywy 93/42/EEC"</t>
  </si>
  <si>
    <t>Jednorazowe ostrza wymienne do w/w strzygarki o całkowitej szerokości 38mm, szerokość brzegu tnącego 30mm.umożliwiające wymianę zgodnie z techniką aseptyczną (bezdotykowo);  Nakładane na główkę strzygarki, pakowane w plastikowe przezroczyste opakowanie zaklejone z wierzchu białą folią zawierającą opis oraz nr katalogowy. Pakowane w opakowania zbiorcze po 50 ostrzy. Ostrza kompatybilne z oferowaną strzygarką.</t>
  </si>
  <si>
    <t>P2-dreny do ssaka</t>
  </si>
  <si>
    <t>Dren do odsysania  z regulacją siły ssania, średnica wewnętrzna drenu 6mm, długość 200cm, dreny zachowujące drożność przy podciśnieniu 560mmHg, elastyczne doklejane końcówki na zakończeniu drenu z wewnętrznymi pierścieniami uszczelniającymi, powierzchnia zewnętrzna drenu żebrowana odporna na załamania, dren posiadający schodkowy regulator siły ssania, sterylny</t>
  </si>
  <si>
    <t>P3-elektrody jednorazowego użytku, papiery. żele</t>
  </si>
  <si>
    <t>elektroda jednorazowa EKG dorośli</t>
  </si>
  <si>
    <t>op</t>
  </si>
  <si>
    <t>elektroda jednorazowa EKG dzieci</t>
  </si>
  <si>
    <t>papier do EKG Multicarde 300</t>
  </si>
  <si>
    <t>papier do EKG M-SERIES ZOLL składanka bloczni  90/80</t>
  </si>
  <si>
    <t>papier do aparatu Rtg SCT-K75HM/K75HM</t>
  </si>
  <si>
    <t>żel do EKG-500 ml</t>
  </si>
  <si>
    <t>żel do USG-500 ml</t>
  </si>
  <si>
    <t>papier do aparatu RTG Mitsubishi K 70 B</t>
  </si>
  <si>
    <t>papier do EKG ( Aparat BTL 112*20;25 aparat M-Trace)</t>
  </si>
  <si>
    <t>papier EKG EK-53 ( aparat Hellige)</t>
  </si>
  <si>
    <t>papier do spirometru 110*24</t>
  </si>
  <si>
    <t>papier do KTG, rozm 150*100*150</t>
  </si>
  <si>
    <t>papier do USG Sony UPP 110 HP</t>
  </si>
  <si>
    <t>312_02_23</t>
  </si>
  <si>
    <t>papier do USG -K61B</t>
  </si>
  <si>
    <t>pasta do czyszczenia skóry pod elektrody</t>
  </si>
  <si>
    <t>papier do USG Mitsubishi P 93-KP65 HM - 25</t>
  </si>
  <si>
    <t>papier EKG do Lifepak 12 * 10 cm</t>
  </si>
  <si>
    <t>papier do KTG 152*25 Varia B5</t>
  </si>
  <si>
    <t>papier USG Mitsubishi K-95 bez nadruku, rozmiar 110 mm x18 m</t>
  </si>
  <si>
    <t>papier EKG Schiller Cardiovit FT-1 z nadrukiem rozmiar 114 mm x 150 mm</t>
  </si>
  <si>
    <t>papier EKG do Hewlett Packard M1709A/M2483A z nadrukiem, rozmiar 210 mm x 300 mm, 200 kartek,</t>
  </si>
  <si>
    <t>papier EKG do Mortara Eli 250 z nadrukiem, rozmiar 210 mm x 300 mm, 250 kartek</t>
  </si>
  <si>
    <t>"V 1,0 opk. 0 22,00 8 22,00 1,76 23,76 0I
papier DEF do Philips Efficia DFM100 bez nadruk, papier chemo/termoczuły, rozmiar 50mm x 20m , 1opk-4 szt."</t>
  </si>
  <si>
    <t>Papier EKG do AsCard 612 z nadrukiem , rozmiar 210 mm * 25 m</t>
  </si>
  <si>
    <t>żel do USG 250g, Parker Aguasonic</t>
  </si>
  <si>
    <t>P4-sprzęt wspomagający oddychanie</t>
  </si>
  <si>
    <t>rurka intubacyjna -przezroczysta z mankietem niskociśnieniowym, typu soft-seal lub równoważna, o śred.2,5-10</t>
  </si>
  <si>
    <t>rurka intubacyjna bez mankietu wykonana z mieszaniny silikonu i PCW, o średnicy 2-7</t>
  </si>
  <si>
    <t>rurka tracheostomijna z możliwością odsysania i samoblokującym się mandrynem z otworem na prowadnicę Seldingera rozm. 6-10</t>
  </si>
  <si>
    <t>rurka intubacyjna z mankietem uszczelniającym zbrojona 5-9,5</t>
  </si>
  <si>
    <t>rurka tracheostomijna foniatryczna 7-9</t>
  </si>
  <si>
    <t>rurka tracheostomijna z uchwytem o regulowanym położeniu, z mankietem 6-10</t>
  </si>
  <si>
    <t>prowadnica do wymiany rurek, elastyczna , jednorazowa</t>
  </si>
  <si>
    <t>prowadnica do trudnych intubacji</t>
  </si>
  <si>
    <t>zestaw do znieczuleń zewnątrzoponowych w którego skład wchodzą: Tuohy 16G, 18G,  strzykawka niskooporowa 10 ml, cewnik zewnątrzoponowy z 3 bocznymi otworami, łącznik do cewnika, filtr 0,2 µ 96h, z zatrzaskowym, samoprzylepnym mocowaniem cewnika do skóry pacjenta</t>
  </si>
  <si>
    <t>rurka intubacyjna nosowa, polarna północna ( wygięta do góry ), wykonana z materiału IVORY PCW, z mankietem niskociśnieniowym, z podziałką oznaczającą poziom wprowadzenia; 6;   6,5;   7;  7,5;   8;</t>
  </si>
  <si>
    <t>rurka intubacyjna ustna, polarna południowa ( wygięta do dołu ) z mankietem niskociśnieniowym z oznaczeniem producenta, średnicy rurki oraz typu mankietu, z otworem Murphyego, z podziałką oznaczającą poziom wprowadzenia: 6,5;  7;  7,5;  8;  8,5;  9</t>
  </si>
  <si>
    <t>rurka tracheostomijna wykonana z termoplastycznego PCV posiadająca elastyczny, przezroczysty kołnierz z oznaczeniem rozmiaru i długości rurki oraz sztywny mandryn z otworem na prowadnicę Seldingera umożliwiający założenie bądź wymianę rurki, w zestawie z dwoma kaniulami, opaską i szczoteczką do czyszczenia, sterylna, rozmiary od 6,00 mm do 10,00 mm co 1,00 mm oraz 7,5 mm i 8,5 mm</t>
  </si>
  <si>
    <t>"mandryn do rurki intubacyjnej w rozmiarach:                                                                                                2,0 mm / 22,5 cm- do rurek o średnicy 2,5-4,5 mm
4,0 mm / 33,5 cm - do rurek o średnicy 5,0-8,0 mm
5,0 mm / 36,5 cm - do rurek o średnicy 8,5-11,5 mm"</t>
  </si>
  <si>
    <t>P5- higiena jamy ustnej</t>
  </si>
  <si>
    <t>"1. Jednorazowego użytku, sterylny zestaw do higieny jamy ustnej. W skład zestawu wchodzi
rękojeść z wbudowaną regulacją siły ssania, jedna szczoteczka do mycia zębów z funkcją odsysania
oraz trzy gąbki z funkcją odsysania do mycia jamy ustnej. Rękojeść kompatybilna (końcówka
rączki zaopatrzona w krótki dren) z łącznikiem schodkowym na drenach połączeniowych z pozycji
nr 2."</t>
  </si>
  <si>
    <t>"2. Dreny do zamkniętych systemów do odsysania. Sterylny, kompletny zestaw drenów
przeznaczony do stosowania z zamkniętymi systemami do odsysania oraz akcesoriami do higieny
jamy ustnej. W skład zestawu wchodzi łącznik ""Y"" ; do podłączenia pojemnika na wydzielinę, 2
dreny z zaciskami umożliwiające niezależne połączenie z zamkniętym systemem do odsysania oraz
standardowym cewnikiem do odsysania z jamy ustnej (końcówka drenu zaopatrzona w łącznik
prosty, schodkowy z zatyczką, umożliwiająca regulację siły odsysania w systemie otwartym).
Możliwość stosowania do 72 godz. (potwierdzone oświadczeniem producenta). Długość drenów
min. 2 metry, średnica drenów 25Ch."</t>
  </si>
  <si>
    <t>P6- mocowanie rurek</t>
  </si>
  <si>
    <t>Trzyczęściowe mocowanie do rurek intubacyjnych – uniwersalne
dla dorosłych i dzieci. Mocowanie zabezpiecza się bezpośrednio
przy rurce za pomocą taśmy rzepowej Velco oraz hipoalergicznych
plastrów do przyklejenia na policzki z rzepem do zamocowania
fiksatora. Produkt bezlateksowy, hipoalergiczny, neutralny dla
bakterii, antyodleżynowy Produkt z możliwością sterylizacji parowej</t>
  </si>
  <si>
    <t>Jednoczęściowe mocowanie do zabezpieczenia rurek
tracheotomijnych z zapięciem rzepowym zgrzanym na etapie
produkcji, co eliminuje ryzyko powstawania podrażnień, możliwość
regulacji długości w zakresie do 42 cm, z otworem wentylującym w
środkowej części mocowania. Wykonane z pianki poliuretanowej
oraz warstwy bawełnianej od strony skóry pacjenta. Produkt
hipoalergiczny, antyodleżynowy, możliwość sterylizacji parowe</t>
  </si>
  <si>
    <t>Opatrunek absorbujący wydzielinę, wykonany z hydrofilnej pianki
poliuretanowej, która bardzo dobrze amortyzuje, zabezpiecza przed
przesunięciem rurki tracheotomijnej. Wierzchnia warstwa wykonana
w kolorze skóry, półprzepuszczalna nie posiada kleju ani lateksu,
poosiada zygzakowate nacięcie, które zapobiega wysuwaniu się się
rurki tracheotomijnej. Opatrunek pozwala na wymianę gazów.
Rozmiar 8,2 x 9,5cm</t>
  </si>
  <si>
    <t>P7-myjki jednorazowe</t>
  </si>
  <si>
    <t>myjki jednorazowe w formie rękawicy pokryte środkiem myjącym, -- materiał:włóknina, - miękkie i odporne na rwanie pod wpływem wilgoci</t>
  </si>
  <si>
    <t>P8- rzepki do pulsoksymetru</t>
  </si>
  <si>
    <t>rzepka do czujnika pulsoksymetru typu  Y</t>
  </si>
  <si>
    <t>P9- worek i słój na mocz</t>
  </si>
  <si>
    <t>worek na mocz dla dorosłych 2000 ml sterylny z zaworem spustowym typu T,</t>
  </si>
  <si>
    <t>słój do moczu zakręcany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</si>
</sst>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80000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20" x14ac:dyDescent="0.25">
      <c r="A4" s="3">
        <v>32</v>
      </c>
      <c r="B4" s="3"/>
      <c r="C4" s="3" t="s">
        <v>16</v>
      </c>
      <c r="D4" s="3" t="s">
        <v>53</v>
      </c>
      <c r="E4" s="3"/>
      <c r="F4" s="3"/>
      <c r="G4" s="3"/>
      <c r="H4" s="3" t="s">
        <v>18</v>
      </c>
      <c r="I4" s="3"/>
      <c r="J4" s="8">
        <v>7000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9"/>
  <sheetViews>
    <sheetView topLeftCell="A4"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54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x14ac:dyDescent="0.25">
      <c r="A4" s="3">
        <v>33</v>
      </c>
      <c r="B4" s="3"/>
      <c r="C4" s="3" t="s">
        <v>16</v>
      </c>
      <c r="D4" s="3" t="s">
        <v>55</v>
      </c>
      <c r="E4" s="3"/>
      <c r="F4" s="3"/>
      <c r="G4" s="3"/>
      <c r="H4" s="3" t="s">
        <v>56</v>
      </c>
      <c r="I4" s="3"/>
      <c r="J4" s="8">
        <v>5500</v>
      </c>
      <c r="K4" s="8"/>
      <c r="L4" s="8">
        <f t="shared" ref="L4:L28" si="0">K4*((100+N4)/100)</f>
        <v>0</v>
      </c>
      <c r="M4" s="8">
        <f t="shared" ref="M4:M28" si="1">J4*K4</f>
        <v>0</v>
      </c>
      <c r="N4" s="8"/>
      <c r="O4" s="8">
        <f t="shared" ref="O4:O28" si="2">J4*L4</f>
        <v>0</v>
      </c>
    </row>
    <row r="5" spans="1:15" s="6" customFormat="1" x14ac:dyDescent="0.25">
      <c r="A5" s="3">
        <v>34</v>
      </c>
      <c r="B5" s="3"/>
      <c r="C5" s="3" t="s">
        <v>16</v>
      </c>
      <c r="D5" s="3" t="s">
        <v>57</v>
      </c>
      <c r="E5" s="3"/>
      <c r="F5" s="3"/>
      <c r="G5" s="3"/>
      <c r="H5" s="3" t="s">
        <v>56</v>
      </c>
      <c r="I5" s="3"/>
      <c r="J5" s="8">
        <v>170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x14ac:dyDescent="0.25">
      <c r="A6" s="3">
        <v>35</v>
      </c>
      <c r="B6" s="3"/>
      <c r="C6" s="3" t="s">
        <v>16</v>
      </c>
      <c r="D6" s="3" t="s">
        <v>58</v>
      </c>
      <c r="E6" s="3"/>
      <c r="F6" s="3"/>
      <c r="G6" s="3"/>
      <c r="H6" s="3" t="s">
        <v>18</v>
      </c>
      <c r="I6" s="3"/>
      <c r="J6" s="8">
        <v>300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36</v>
      </c>
      <c r="B7" s="3"/>
      <c r="C7" s="3" t="s">
        <v>16</v>
      </c>
      <c r="D7" s="3" t="s">
        <v>59</v>
      </c>
      <c r="E7" s="3"/>
      <c r="F7" s="3"/>
      <c r="G7" s="3"/>
      <c r="H7" s="3" t="s">
        <v>18</v>
      </c>
      <c r="I7" s="3"/>
      <c r="J7" s="8">
        <v>15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37</v>
      </c>
      <c r="B8" s="3"/>
      <c r="C8" s="3" t="s">
        <v>16</v>
      </c>
      <c r="D8" s="3" t="s">
        <v>60</v>
      </c>
      <c r="E8" s="3"/>
      <c r="F8" s="3"/>
      <c r="G8" s="3"/>
      <c r="H8" s="3" t="s">
        <v>18</v>
      </c>
      <c r="I8" s="3"/>
      <c r="J8" s="8">
        <v>4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38</v>
      </c>
      <c r="B9" s="3"/>
      <c r="C9" s="3" t="s">
        <v>16</v>
      </c>
      <c r="D9" s="3" t="s">
        <v>61</v>
      </c>
      <c r="E9" s="3"/>
      <c r="F9" s="3"/>
      <c r="G9" s="3"/>
      <c r="H9" s="3" t="s">
        <v>18</v>
      </c>
      <c r="I9" s="3"/>
      <c r="J9" s="8">
        <v>250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39</v>
      </c>
      <c r="B10" s="3"/>
      <c r="C10" s="3" t="s">
        <v>16</v>
      </c>
      <c r="D10" s="3" t="s">
        <v>62</v>
      </c>
      <c r="E10" s="3"/>
      <c r="F10" s="3"/>
      <c r="G10" s="3"/>
      <c r="H10" s="3" t="s">
        <v>18</v>
      </c>
      <c r="I10" s="3"/>
      <c r="J10" s="8">
        <v>2000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40</v>
      </c>
      <c r="B11" s="3"/>
      <c r="C11" s="3" t="s">
        <v>16</v>
      </c>
      <c r="D11" s="3" t="s">
        <v>63</v>
      </c>
      <c r="E11" s="3"/>
      <c r="F11" s="3"/>
      <c r="G11" s="3"/>
      <c r="H11" s="3" t="s">
        <v>56</v>
      </c>
      <c r="I11" s="3"/>
      <c r="J11" s="8">
        <v>1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41</v>
      </c>
      <c r="B12" s="3"/>
      <c r="C12" s="3" t="s">
        <v>16</v>
      </c>
      <c r="D12" s="3" t="s">
        <v>64</v>
      </c>
      <c r="E12" s="3"/>
      <c r="F12" s="3"/>
      <c r="G12" s="3"/>
      <c r="H12" s="3" t="s">
        <v>18</v>
      </c>
      <c r="I12" s="3"/>
      <c r="J12" s="8">
        <v>2000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42</v>
      </c>
      <c r="B13" s="3"/>
      <c r="C13" s="3" t="s">
        <v>16</v>
      </c>
      <c r="D13" s="3" t="s">
        <v>65</v>
      </c>
      <c r="E13" s="3"/>
      <c r="F13" s="3"/>
      <c r="G13" s="3"/>
      <c r="H13" s="3" t="s">
        <v>18</v>
      </c>
      <c r="I13" s="3"/>
      <c r="J13" s="8">
        <v>30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x14ac:dyDescent="0.25">
      <c r="A14" s="3">
        <v>43</v>
      </c>
      <c r="B14" s="3"/>
      <c r="C14" s="3" t="s">
        <v>16</v>
      </c>
      <c r="D14" s="3" t="s">
        <v>66</v>
      </c>
      <c r="E14" s="3"/>
      <c r="F14" s="3"/>
      <c r="G14" s="3"/>
      <c r="H14" s="3" t="s">
        <v>18</v>
      </c>
      <c r="I14" s="3"/>
      <c r="J14" s="8">
        <v>100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44</v>
      </c>
      <c r="B15" s="3"/>
      <c r="C15" s="3" t="s">
        <v>16</v>
      </c>
      <c r="D15" s="3" t="s">
        <v>67</v>
      </c>
      <c r="E15" s="3"/>
      <c r="F15" s="3"/>
      <c r="G15" s="3"/>
      <c r="H15" s="3" t="s">
        <v>18</v>
      </c>
      <c r="I15" s="3"/>
      <c r="J15" s="8">
        <v>400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45</v>
      </c>
      <c r="B16" s="3"/>
      <c r="C16" s="3" t="s">
        <v>16</v>
      </c>
      <c r="D16" s="3" t="s">
        <v>68</v>
      </c>
      <c r="E16" s="3"/>
      <c r="F16" s="3"/>
      <c r="G16" s="3"/>
      <c r="H16" s="3" t="s">
        <v>18</v>
      </c>
      <c r="I16" s="3"/>
      <c r="J16" s="8">
        <v>10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x14ac:dyDescent="0.25">
      <c r="A17" s="3">
        <v>46</v>
      </c>
      <c r="B17" s="3"/>
      <c r="C17" s="3" t="s">
        <v>69</v>
      </c>
      <c r="D17" s="3" t="s">
        <v>70</v>
      </c>
      <c r="E17" s="3"/>
      <c r="F17" s="3"/>
      <c r="G17" s="3"/>
      <c r="H17" s="3" t="s">
        <v>18</v>
      </c>
      <c r="I17" s="3"/>
      <c r="J17" s="8">
        <v>150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x14ac:dyDescent="0.25">
      <c r="A18" s="3">
        <v>47</v>
      </c>
      <c r="B18" s="3"/>
      <c r="C18" s="3" t="s">
        <v>16</v>
      </c>
      <c r="D18" s="3" t="s">
        <v>71</v>
      </c>
      <c r="E18" s="3"/>
      <c r="F18" s="3"/>
      <c r="G18" s="3"/>
      <c r="H18" s="3" t="s">
        <v>18</v>
      </c>
      <c r="I18" s="3"/>
      <c r="J18" s="8">
        <v>60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x14ac:dyDescent="0.25">
      <c r="A19" s="3">
        <v>48</v>
      </c>
      <c r="B19" s="3"/>
      <c r="C19" s="3" t="s">
        <v>69</v>
      </c>
      <c r="D19" s="3" t="s">
        <v>72</v>
      </c>
      <c r="E19" s="3"/>
      <c r="F19" s="3"/>
      <c r="G19" s="3"/>
      <c r="H19" s="3" t="s">
        <v>18</v>
      </c>
      <c r="I19" s="3"/>
      <c r="J19" s="8">
        <v>100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s="6" customFormat="1" x14ac:dyDescent="0.25">
      <c r="A20" s="3">
        <v>49</v>
      </c>
      <c r="B20" s="3"/>
      <c r="C20" s="3" t="s">
        <v>16</v>
      </c>
      <c r="D20" s="3" t="s">
        <v>73</v>
      </c>
      <c r="E20" s="3"/>
      <c r="F20" s="3"/>
      <c r="G20" s="3"/>
      <c r="H20" s="3" t="s">
        <v>18</v>
      </c>
      <c r="I20" s="3"/>
      <c r="J20" s="8">
        <v>300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s="6" customFormat="1" x14ac:dyDescent="0.25">
      <c r="A21" s="3">
        <v>50</v>
      </c>
      <c r="B21" s="3"/>
      <c r="C21" s="3" t="s">
        <v>16</v>
      </c>
      <c r="D21" s="3" t="s">
        <v>74</v>
      </c>
      <c r="E21" s="3"/>
      <c r="F21" s="3"/>
      <c r="G21" s="3"/>
      <c r="H21" s="3" t="s">
        <v>18</v>
      </c>
      <c r="I21" s="3"/>
      <c r="J21" s="8">
        <v>20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6" s="6" customFormat="1" ht="30" x14ac:dyDescent="0.25">
      <c r="A22" s="3">
        <v>51</v>
      </c>
      <c r="B22" s="3"/>
      <c r="C22" s="3" t="s">
        <v>69</v>
      </c>
      <c r="D22" s="3" t="s">
        <v>75</v>
      </c>
      <c r="E22" s="3"/>
      <c r="F22" s="3"/>
      <c r="G22" s="3"/>
      <c r="H22" s="3" t="s">
        <v>18</v>
      </c>
      <c r="I22" s="3"/>
      <c r="J22" s="8">
        <v>70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6" s="6" customFormat="1" ht="30" x14ac:dyDescent="0.25">
      <c r="A23" s="3">
        <v>52</v>
      </c>
      <c r="B23" s="3"/>
      <c r="C23" s="3" t="s">
        <v>16</v>
      </c>
      <c r="D23" s="3" t="s">
        <v>76</v>
      </c>
      <c r="E23" s="3"/>
      <c r="F23" s="3"/>
      <c r="G23" s="3"/>
      <c r="H23" s="3" t="s">
        <v>18</v>
      </c>
      <c r="I23" s="3"/>
      <c r="J23" s="8">
        <v>120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6" s="6" customFormat="1" ht="30" x14ac:dyDescent="0.25">
      <c r="A24" s="3">
        <v>53</v>
      </c>
      <c r="B24" s="3"/>
      <c r="C24" s="3" t="s">
        <v>16</v>
      </c>
      <c r="D24" s="3" t="s">
        <v>77</v>
      </c>
      <c r="E24" s="3"/>
      <c r="F24" s="3"/>
      <c r="G24" s="3"/>
      <c r="H24" s="3" t="s">
        <v>18</v>
      </c>
      <c r="I24" s="3"/>
      <c r="J24" s="8">
        <v>30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6" s="6" customFormat="1" ht="30" x14ac:dyDescent="0.25">
      <c r="A25" s="3">
        <v>54</v>
      </c>
      <c r="B25" s="3"/>
      <c r="C25" s="3" t="s">
        <v>16</v>
      </c>
      <c r="D25" s="3" t="s">
        <v>78</v>
      </c>
      <c r="E25" s="3"/>
      <c r="F25" s="3"/>
      <c r="G25" s="3"/>
      <c r="H25" s="3" t="s">
        <v>18</v>
      </c>
      <c r="I25" s="3"/>
      <c r="J25" s="8">
        <v>100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6" s="6" customFormat="1" ht="45" x14ac:dyDescent="0.25">
      <c r="A26" s="3">
        <v>55</v>
      </c>
      <c r="B26" s="3"/>
      <c r="C26" s="3" t="s">
        <v>16</v>
      </c>
      <c r="D26" s="3" t="s">
        <v>79</v>
      </c>
      <c r="E26" s="3"/>
      <c r="F26" s="3"/>
      <c r="G26" s="3"/>
      <c r="H26" s="3" t="s">
        <v>18</v>
      </c>
      <c r="I26" s="3"/>
      <c r="J26" s="8">
        <v>30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6" s="6" customFormat="1" ht="30" x14ac:dyDescent="0.25">
      <c r="A27" s="3">
        <v>56</v>
      </c>
      <c r="B27" s="3"/>
      <c r="C27" s="3" t="s">
        <v>16</v>
      </c>
      <c r="D27" s="3" t="s">
        <v>80</v>
      </c>
      <c r="E27" s="3"/>
      <c r="F27" s="3"/>
      <c r="G27" s="3"/>
      <c r="H27" s="3" t="s">
        <v>18</v>
      </c>
      <c r="I27" s="3"/>
      <c r="J27" s="8">
        <v>200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6" s="6" customFormat="1" x14ac:dyDescent="0.25">
      <c r="A28" s="3">
        <v>57</v>
      </c>
      <c r="B28" s="3"/>
      <c r="C28" s="3" t="s">
        <v>16</v>
      </c>
      <c r="D28" s="3" t="s">
        <v>81</v>
      </c>
      <c r="E28" s="3"/>
      <c r="F28" s="3"/>
      <c r="G28" s="3"/>
      <c r="H28" s="3" t="s">
        <v>18</v>
      </c>
      <c r="I28" s="3"/>
      <c r="J28" s="8">
        <v>100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6" x14ac:dyDescent="0.25">
      <c r="I29" t="s">
        <v>19</v>
      </c>
      <c r="J29" s="2"/>
      <c r="K29" s="2"/>
      <c r="L29" s="2"/>
      <c r="M29" s="2">
        <f>SUM(M4:M28)</f>
        <v>0</v>
      </c>
      <c r="N29" s="2"/>
      <c r="O29" s="2">
        <f>SUM(O4:O28)</f>
        <v>0</v>
      </c>
      <c r="P2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7"/>
  <sheetViews>
    <sheetView topLeftCell="A10"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82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45" x14ac:dyDescent="0.25">
      <c r="A4" s="3">
        <v>58</v>
      </c>
      <c r="B4" s="3"/>
      <c r="C4" s="3" t="s">
        <v>16</v>
      </c>
      <c r="D4" s="3" t="s">
        <v>83</v>
      </c>
      <c r="E4" s="3"/>
      <c r="F4" s="3"/>
      <c r="G4" s="3"/>
      <c r="H4" s="3" t="s">
        <v>18</v>
      </c>
      <c r="I4" s="3"/>
      <c r="J4" s="8">
        <v>6000</v>
      </c>
      <c r="K4" s="8"/>
      <c r="L4" s="8">
        <f t="shared" ref="L4:L16" si="0">K4*((100+N4)/100)</f>
        <v>0</v>
      </c>
      <c r="M4" s="8">
        <f t="shared" ref="M4:M16" si="1">J4*K4</f>
        <v>0</v>
      </c>
      <c r="N4" s="8"/>
      <c r="O4" s="8">
        <f t="shared" ref="O4:O16" si="2">J4*L4</f>
        <v>0</v>
      </c>
    </row>
    <row r="5" spans="1:15" s="6" customFormat="1" ht="30" x14ac:dyDescent="0.25">
      <c r="A5" s="3">
        <v>59</v>
      </c>
      <c r="B5" s="3"/>
      <c r="C5" s="3" t="s">
        <v>16</v>
      </c>
      <c r="D5" s="3" t="s">
        <v>84</v>
      </c>
      <c r="E5" s="3"/>
      <c r="F5" s="3"/>
      <c r="G5" s="3"/>
      <c r="H5" s="3" t="s">
        <v>18</v>
      </c>
      <c r="I5" s="3"/>
      <c r="J5" s="8">
        <v>1500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45" x14ac:dyDescent="0.25">
      <c r="A6" s="3">
        <v>60</v>
      </c>
      <c r="B6" s="3"/>
      <c r="C6" s="3" t="s">
        <v>16</v>
      </c>
      <c r="D6" s="3" t="s">
        <v>85</v>
      </c>
      <c r="E6" s="3"/>
      <c r="F6" s="3"/>
      <c r="G6" s="3"/>
      <c r="H6" s="3" t="s">
        <v>18</v>
      </c>
      <c r="I6" s="3"/>
      <c r="J6" s="8">
        <v>300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30" x14ac:dyDescent="0.25">
      <c r="A7" s="3">
        <v>61</v>
      </c>
      <c r="B7" s="3"/>
      <c r="C7" s="3" t="s">
        <v>16</v>
      </c>
      <c r="D7" s="3" t="s">
        <v>86</v>
      </c>
      <c r="E7" s="3"/>
      <c r="F7" s="3"/>
      <c r="G7" s="3"/>
      <c r="H7" s="3" t="s">
        <v>18</v>
      </c>
      <c r="I7" s="3"/>
      <c r="J7" s="8">
        <v>500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62</v>
      </c>
      <c r="B8" s="3"/>
      <c r="C8" s="3" t="s">
        <v>16</v>
      </c>
      <c r="D8" s="3" t="s">
        <v>87</v>
      </c>
      <c r="E8" s="3"/>
      <c r="F8" s="3"/>
      <c r="G8" s="3"/>
      <c r="H8" s="3" t="s">
        <v>18</v>
      </c>
      <c r="I8" s="3"/>
      <c r="J8" s="8">
        <v>10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30" x14ac:dyDescent="0.25">
      <c r="A9" s="3">
        <v>63</v>
      </c>
      <c r="B9" s="3"/>
      <c r="C9" s="3" t="s">
        <v>16</v>
      </c>
      <c r="D9" s="3" t="s">
        <v>88</v>
      </c>
      <c r="E9" s="3"/>
      <c r="F9" s="3"/>
      <c r="G9" s="3"/>
      <c r="H9" s="3" t="s">
        <v>18</v>
      </c>
      <c r="I9" s="3"/>
      <c r="J9" s="8">
        <v>90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64</v>
      </c>
      <c r="B10" s="3"/>
      <c r="C10" s="3" t="s">
        <v>16</v>
      </c>
      <c r="D10" s="3" t="s">
        <v>89</v>
      </c>
      <c r="E10" s="3"/>
      <c r="F10" s="3"/>
      <c r="G10" s="3"/>
      <c r="H10" s="3" t="s">
        <v>18</v>
      </c>
      <c r="I10" s="3"/>
      <c r="J10" s="8">
        <v>30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65</v>
      </c>
      <c r="B11" s="3"/>
      <c r="C11" s="3" t="s">
        <v>16</v>
      </c>
      <c r="D11" s="3" t="s">
        <v>90</v>
      </c>
      <c r="E11" s="3"/>
      <c r="F11" s="3"/>
      <c r="G11" s="3"/>
      <c r="H11" s="3" t="s">
        <v>18</v>
      </c>
      <c r="I11" s="3"/>
      <c r="J11" s="8">
        <v>500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75" x14ac:dyDescent="0.25">
      <c r="A12" s="3">
        <v>66</v>
      </c>
      <c r="B12" s="3"/>
      <c r="C12" s="3" t="s">
        <v>16</v>
      </c>
      <c r="D12" s="3" t="s">
        <v>91</v>
      </c>
      <c r="E12" s="3"/>
      <c r="F12" s="3"/>
      <c r="G12" s="3"/>
      <c r="H12" s="3" t="s">
        <v>18</v>
      </c>
      <c r="I12" s="3"/>
      <c r="J12" s="8">
        <v>20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60" x14ac:dyDescent="0.25">
      <c r="A13" s="3">
        <v>67</v>
      </c>
      <c r="B13" s="3"/>
      <c r="C13" s="3" t="s">
        <v>16</v>
      </c>
      <c r="D13" s="3" t="s">
        <v>92</v>
      </c>
      <c r="E13" s="3"/>
      <c r="F13" s="3"/>
      <c r="G13" s="3"/>
      <c r="H13" s="3" t="s">
        <v>18</v>
      </c>
      <c r="I13" s="3"/>
      <c r="J13" s="8">
        <v>300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75" x14ac:dyDescent="0.25">
      <c r="A14" s="3">
        <v>68</v>
      </c>
      <c r="B14" s="3"/>
      <c r="C14" s="3" t="s">
        <v>16</v>
      </c>
      <c r="D14" s="3" t="s">
        <v>93</v>
      </c>
      <c r="E14" s="3"/>
      <c r="F14" s="3"/>
      <c r="G14" s="3"/>
      <c r="H14" s="3" t="s">
        <v>18</v>
      </c>
      <c r="I14" s="3"/>
      <c r="J14" s="8">
        <v>30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120" x14ac:dyDescent="0.25">
      <c r="A15" s="3">
        <v>69</v>
      </c>
      <c r="B15" s="3"/>
      <c r="C15" s="3" t="s">
        <v>16</v>
      </c>
      <c r="D15" s="3" t="s">
        <v>94</v>
      </c>
      <c r="E15" s="3"/>
      <c r="F15" s="3"/>
      <c r="G15" s="3"/>
      <c r="H15" s="3" t="s">
        <v>18</v>
      </c>
      <c r="I15" s="3"/>
      <c r="J15" s="8">
        <v>10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60" x14ac:dyDescent="0.25">
      <c r="A16" s="3">
        <v>70</v>
      </c>
      <c r="B16" s="3"/>
      <c r="C16" s="3" t="s">
        <v>16</v>
      </c>
      <c r="D16" s="3" t="s">
        <v>95</v>
      </c>
      <c r="E16" s="3"/>
      <c r="F16" s="3"/>
      <c r="G16" s="3"/>
      <c r="H16" s="3" t="s">
        <v>18</v>
      </c>
      <c r="I16" s="3"/>
      <c r="J16" s="8">
        <v>800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9:16" x14ac:dyDescent="0.25">
      <c r="I17" t="s">
        <v>19</v>
      </c>
      <c r="J17" s="2"/>
      <c r="K17" s="2"/>
      <c r="L17" s="2"/>
      <c r="M17" s="2">
        <f>SUM(M4:M16)</f>
        <v>0</v>
      </c>
      <c r="N17" s="2"/>
      <c r="O17" s="2">
        <f>SUM(O4:O16)</f>
        <v>0</v>
      </c>
      <c r="P1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"/>
  <sheetViews>
    <sheetView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35" x14ac:dyDescent="0.25">
      <c r="A4" s="3">
        <v>71</v>
      </c>
      <c r="B4" s="3"/>
      <c r="C4" s="3" t="s">
        <v>16</v>
      </c>
      <c r="D4" s="3" t="s">
        <v>97</v>
      </c>
      <c r="E4" s="3"/>
      <c r="F4" s="3"/>
      <c r="G4" s="3"/>
      <c r="H4" s="3" t="s">
        <v>18</v>
      </c>
      <c r="I4" s="3"/>
      <c r="J4" s="8">
        <v>2000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225" x14ac:dyDescent="0.25">
      <c r="A5" s="3">
        <v>72</v>
      </c>
      <c r="B5" s="3"/>
      <c r="C5" s="3" t="s">
        <v>16</v>
      </c>
      <c r="D5" s="3" t="s">
        <v>98</v>
      </c>
      <c r="E5" s="3"/>
      <c r="F5" s="3"/>
      <c r="G5" s="3"/>
      <c r="H5" s="3" t="s">
        <v>18</v>
      </c>
      <c r="I5" s="3"/>
      <c r="J5" s="8">
        <v>200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"/>
  <sheetViews>
    <sheetView topLeftCell="A7"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80" x14ac:dyDescent="0.25">
      <c r="A4" s="3">
        <v>73</v>
      </c>
      <c r="B4" s="3"/>
      <c r="C4" s="3" t="s">
        <v>16</v>
      </c>
      <c r="D4" s="3" t="s">
        <v>100</v>
      </c>
      <c r="E4" s="3"/>
      <c r="F4" s="3"/>
      <c r="G4" s="3"/>
      <c r="H4" s="3" t="s">
        <v>18</v>
      </c>
      <c r="I4" s="3"/>
      <c r="J4" s="8">
        <v>2000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95" x14ac:dyDescent="0.25">
      <c r="A5" s="3">
        <v>74</v>
      </c>
      <c r="B5" s="3"/>
      <c r="C5" s="3" t="s">
        <v>16</v>
      </c>
      <c r="D5" s="3" t="s">
        <v>101</v>
      </c>
      <c r="E5" s="3"/>
      <c r="F5" s="3"/>
      <c r="G5" s="3"/>
      <c r="H5" s="3" t="s">
        <v>18</v>
      </c>
      <c r="I5" s="3"/>
      <c r="J5" s="8">
        <v>2000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195" x14ac:dyDescent="0.25">
      <c r="A6" s="3">
        <v>75</v>
      </c>
      <c r="B6" s="3"/>
      <c r="C6" s="3" t="s">
        <v>16</v>
      </c>
      <c r="D6" s="3" t="s">
        <v>102</v>
      </c>
      <c r="E6" s="3"/>
      <c r="F6" s="3"/>
      <c r="G6" s="3"/>
      <c r="H6" s="3" t="s">
        <v>18</v>
      </c>
      <c r="I6" s="3"/>
      <c r="J6" s="8">
        <v>2000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19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76</v>
      </c>
      <c r="B4" s="3"/>
      <c r="C4" s="3" t="s">
        <v>16</v>
      </c>
      <c r="D4" s="3" t="s">
        <v>104</v>
      </c>
      <c r="E4" s="3"/>
      <c r="F4" s="3"/>
      <c r="G4" s="3"/>
      <c r="H4" s="3" t="s">
        <v>18</v>
      </c>
      <c r="I4" s="3"/>
      <c r="J4" s="8">
        <v>240000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105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77</v>
      </c>
      <c r="B4" s="3"/>
      <c r="C4" s="3" t="s">
        <v>16</v>
      </c>
      <c r="D4" s="3" t="s">
        <v>106</v>
      </c>
      <c r="E4" s="3"/>
      <c r="F4" s="3"/>
      <c r="G4" s="3"/>
      <c r="H4" s="3" t="s">
        <v>18</v>
      </c>
      <c r="I4" s="3"/>
      <c r="J4" s="8">
        <v>500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6"/>
  <sheetViews>
    <sheetView tabSelected="1" workbookViewId="0">
      <selection activeCell="D22" sqref="D2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78</v>
      </c>
      <c r="B4" s="3"/>
      <c r="C4" s="3" t="s">
        <v>16</v>
      </c>
      <c r="D4" s="3" t="s">
        <v>108</v>
      </c>
      <c r="E4" s="3"/>
      <c r="F4" s="3"/>
      <c r="G4" s="3"/>
      <c r="H4" s="3" t="s">
        <v>18</v>
      </c>
      <c r="I4" s="3"/>
      <c r="J4" s="8">
        <v>36000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79</v>
      </c>
      <c r="B5" s="3"/>
      <c r="C5" s="3" t="s">
        <v>16</v>
      </c>
      <c r="D5" s="3" t="s">
        <v>109</v>
      </c>
      <c r="E5" s="3"/>
      <c r="F5" s="3"/>
      <c r="G5" s="3"/>
      <c r="H5" s="3" t="s">
        <v>18</v>
      </c>
      <c r="I5" s="3"/>
      <c r="J5" s="8">
        <v>2000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topLeftCell="A4"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45" x14ac:dyDescent="0.25">
      <c r="A4" s="3">
        <v>2</v>
      </c>
      <c r="B4" s="3"/>
      <c r="C4" s="3" t="s">
        <v>16</v>
      </c>
      <c r="D4" s="3" t="s">
        <v>21</v>
      </c>
      <c r="E4" s="3"/>
      <c r="F4" s="3"/>
      <c r="G4" s="3"/>
      <c r="H4" s="3" t="s">
        <v>18</v>
      </c>
      <c r="I4" s="3"/>
      <c r="J4" s="8">
        <v>40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05" x14ac:dyDescent="0.25">
      <c r="A5" s="3">
        <v>3</v>
      </c>
      <c r="B5" s="3"/>
      <c r="C5" s="3" t="s">
        <v>16</v>
      </c>
      <c r="D5" s="3" t="s">
        <v>22</v>
      </c>
      <c r="E5" s="3"/>
      <c r="F5" s="3"/>
      <c r="G5" s="3"/>
      <c r="H5" s="3" t="s">
        <v>18</v>
      </c>
      <c r="I5" s="3"/>
      <c r="J5" s="8">
        <v>50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"/>
  <sheetViews>
    <sheetView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4</v>
      </c>
      <c r="B4" s="3"/>
      <c r="C4" s="3" t="s">
        <v>16</v>
      </c>
      <c r="D4" s="3" t="s">
        <v>24</v>
      </c>
      <c r="E4" s="3"/>
      <c r="F4" s="3"/>
      <c r="G4" s="3"/>
      <c r="H4" s="3" t="s">
        <v>18</v>
      </c>
      <c r="I4" s="3"/>
      <c r="J4" s="8">
        <v>200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60" x14ac:dyDescent="0.25">
      <c r="A5" s="3">
        <v>5</v>
      </c>
      <c r="B5" s="3"/>
      <c r="C5" s="3" t="s">
        <v>16</v>
      </c>
      <c r="D5" s="3" t="s">
        <v>25</v>
      </c>
      <c r="E5" s="3"/>
      <c r="F5" s="3"/>
      <c r="G5" s="3"/>
      <c r="H5" s="3" t="s">
        <v>18</v>
      </c>
      <c r="I5" s="3"/>
      <c r="J5" s="8">
        <v>100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60" x14ac:dyDescent="0.25">
      <c r="A6" s="3">
        <v>6</v>
      </c>
      <c r="B6" s="3"/>
      <c r="C6" s="3" t="s">
        <v>16</v>
      </c>
      <c r="D6" s="3" t="s">
        <v>26</v>
      </c>
      <c r="E6" s="3"/>
      <c r="F6" s="3"/>
      <c r="G6" s="3"/>
      <c r="H6" s="3" t="s">
        <v>18</v>
      </c>
      <c r="I6" s="3"/>
      <c r="J6" s="8">
        <v>50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105" x14ac:dyDescent="0.25">
      <c r="A7" s="3">
        <v>7</v>
      </c>
      <c r="B7" s="3"/>
      <c r="C7" s="3" t="s">
        <v>16</v>
      </c>
      <c r="D7" s="3" t="s">
        <v>27</v>
      </c>
      <c r="E7" s="3"/>
      <c r="F7" s="3"/>
      <c r="G7" s="3"/>
      <c r="H7" s="3" t="s">
        <v>18</v>
      </c>
      <c r="I7" s="3"/>
      <c r="J7" s="8">
        <v>150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ht="90" x14ac:dyDescent="0.25">
      <c r="A8" s="3">
        <v>8</v>
      </c>
      <c r="B8" s="3"/>
      <c r="C8" s="3" t="s">
        <v>16</v>
      </c>
      <c r="D8" s="3" t="s">
        <v>28</v>
      </c>
      <c r="E8" s="3"/>
      <c r="F8" s="3"/>
      <c r="G8" s="3"/>
      <c r="H8" s="3" t="s">
        <v>18</v>
      </c>
      <c r="I8" s="3"/>
      <c r="J8" s="8">
        <v>30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x14ac:dyDescent="0.25">
      <c r="I9" t="s">
        <v>19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"/>
  <sheetViews>
    <sheetView topLeftCell="A4"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9</v>
      </c>
      <c r="B4" s="3"/>
      <c r="C4" s="3" t="s">
        <v>16</v>
      </c>
      <c r="D4" s="3" t="s">
        <v>30</v>
      </c>
      <c r="E4" s="3"/>
      <c r="F4" s="3"/>
      <c r="G4" s="3"/>
      <c r="H4" s="3" t="s">
        <v>18</v>
      </c>
      <c r="I4" s="3"/>
      <c r="J4" s="8">
        <v>1000</v>
      </c>
      <c r="K4" s="8"/>
      <c r="L4" s="8">
        <f t="shared" ref="L4:L11" si="0">K4*((100+N4)/100)</f>
        <v>0</v>
      </c>
      <c r="M4" s="8">
        <f t="shared" ref="M4:M11" si="1">J4*K4</f>
        <v>0</v>
      </c>
      <c r="N4" s="8"/>
      <c r="O4" s="8">
        <f t="shared" ref="O4:O11" si="2">J4*L4</f>
        <v>0</v>
      </c>
    </row>
    <row r="5" spans="1:16" s="6" customFormat="1" ht="45" x14ac:dyDescent="0.25">
      <c r="A5" s="3">
        <v>10</v>
      </c>
      <c r="B5" s="3"/>
      <c r="C5" s="3" t="s">
        <v>16</v>
      </c>
      <c r="D5" s="3" t="s">
        <v>31</v>
      </c>
      <c r="E5" s="3"/>
      <c r="F5" s="3"/>
      <c r="G5" s="3"/>
      <c r="H5" s="3" t="s">
        <v>18</v>
      </c>
      <c r="I5" s="3"/>
      <c r="J5" s="8">
        <v>800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60" x14ac:dyDescent="0.25">
      <c r="A6" s="3">
        <v>11</v>
      </c>
      <c r="B6" s="3"/>
      <c r="C6" s="3" t="s">
        <v>16</v>
      </c>
      <c r="D6" s="3" t="s">
        <v>32</v>
      </c>
      <c r="E6" s="3"/>
      <c r="F6" s="3"/>
      <c r="G6" s="3"/>
      <c r="H6" s="3" t="s">
        <v>18</v>
      </c>
      <c r="I6" s="3"/>
      <c r="J6" s="8">
        <v>120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90" x14ac:dyDescent="0.25">
      <c r="A7" s="3">
        <v>12</v>
      </c>
      <c r="B7" s="3"/>
      <c r="C7" s="3" t="s">
        <v>16</v>
      </c>
      <c r="D7" s="3" t="s">
        <v>33</v>
      </c>
      <c r="E7" s="3"/>
      <c r="F7" s="3"/>
      <c r="G7" s="3"/>
      <c r="H7" s="3" t="s">
        <v>18</v>
      </c>
      <c r="I7" s="3"/>
      <c r="J7" s="8">
        <v>100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45" x14ac:dyDescent="0.25">
      <c r="A8" s="3">
        <v>13</v>
      </c>
      <c r="B8" s="3"/>
      <c r="C8" s="3" t="s">
        <v>16</v>
      </c>
      <c r="D8" s="3" t="s">
        <v>34</v>
      </c>
      <c r="E8" s="3"/>
      <c r="F8" s="3"/>
      <c r="G8" s="3"/>
      <c r="H8" s="3" t="s">
        <v>18</v>
      </c>
      <c r="I8" s="3"/>
      <c r="J8" s="8">
        <v>350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45" x14ac:dyDescent="0.25">
      <c r="A9" s="3">
        <v>14</v>
      </c>
      <c r="B9" s="3"/>
      <c r="C9" s="3" t="s">
        <v>16</v>
      </c>
      <c r="D9" s="3" t="s">
        <v>35</v>
      </c>
      <c r="E9" s="3"/>
      <c r="F9" s="3"/>
      <c r="G9" s="3"/>
      <c r="H9" s="3" t="s">
        <v>18</v>
      </c>
      <c r="I9" s="3"/>
      <c r="J9" s="8">
        <v>3000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" x14ac:dyDescent="0.25">
      <c r="A10" s="3">
        <v>15</v>
      </c>
      <c r="B10" s="3"/>
      <c r="C10" s="3" t="s">
        <v>16</v>
      </c>
      <c r="D10" s="3" t="s">
        <v>36</v>
      </c>
      <c r="E10" s="3"/>
      <c r="F10" s="3"/>
      <c r="G10" s="3"/>
      <c r="H10" s="3" t="s">
        <v>18</v>
      </c>
      <c r="I10" s="3"/>
      <c r="J10" s="8">
        <v>50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60" x14ac:dyDescent="0.25">
      <c r="A11" s="3">
        <v>16</v>
      </c>
      <c r="B11" s="3"/>
      <c r="C11" s="3" t="s">
        <v>16</v>
      </c>
      <c r="D11" s="3" t="s">
        <v>37</v>
      </c>
      <c r="E11" s="3"/>
      <c r="F11" s="3"/>
      <c r="G11" s="3"/>
      <c r="H11" s="3" t="s">
        <v>18</v>
      </c>
      <c r="I11" s="3"/>
      <c r="J11" s="8">
        <v>80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x14ac:dyDescent="0.25">
      <c r="I12" t="s">
        <v>19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"/>
  <sheetViews>
    <sheetView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17</v>
      </c>
      <c r="B4" s="3"/>
      <c r="C4" s="3" t="s">
        <v>16</v>
      </c>
      <c r="D4" s="3" t="s">
        <v>39</v>
      </c>
      <c r="E4" s="3"/>
      <c r="F4" s="3"/>
      <c r="G4" s="3"/>
      <c r="H4" s="3" t="s">
        <v>18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18</v>
      </c>
      <c r="B5" s="3"/>
      <c r="C5" s="3" t="s">
        <v>16</v>
      </c>
      <c r="D5" s="3" t="s">
        <v>40</v>
      </c>
      <c r="E5" s="3"/>
      <c r="F5" s="3"/>
      <c r="G5" s="3"/>
      <c r="H5" s="3" t="s">
        <v>18</v>
      </c>
      <c r="I5" s="3"/>
      <c r="J5" s="8">
        <v>5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"/>
  <sheetViews>
    <sheetView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19</v>
      </c>
      <c r="B4" s="3"/>
      <c r="C4" s="3" t="s">
        <v>16</v>
      </c>
      <c r="D4" s="3" t="s">
        <v>42</v>
      </c>
      <c r="E4" s="3"/>
      <c r="F4" s="3"/>
      <c r="G4" s="3"/>
      <c r="H4" s="3" t="s">
        <v>18</v>
      </c>
      <c r="I4" s="3"/>
      <c r="J4" s="8">
        <v>4000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20</v>
      </c>
      <c r="B5" s="3"/>
      <c r="C5" s="3" t="s">
        <v>16</v>
      </c>
      <c r="D5" s="3" t="s">
        <v>43</v>
      </c>
      <c r="E5" s="3"/>
      <c r="F5" s="3"/>
      <c r="G5" s="3"/>
      <c r="H5" s="3" t="s">
        <v>18</v>
      </c>
      <c r="I5" s="3"/>
      <c r="J5" s="8">
        <v>1500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"/>
  <sheetViews>
    <sheetView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21</v>
      </c>
      <c r="B4" s="3"/>
      <c r="C4" s="3" t="s">
        <v>16</v>
      </c>
      <c r="D4" s="3" t="s">
        <v>45</v>
      </c>
      <c r="E4" s="3"/>
      <c r="F4" s="3"/>
      <c r="G4" s="3"/>
      <c r="H4" s="3" t="s">
        <v>18</v>
      </c>
      <c r="I4" s="3"/>
      <c r="J4" s="8">
        <v>5000</v>
      </c>
      <c r="K4" s="8"/>
      <c r="L4" s="8">
        <f t="shared" ref="L4:L5" si="0">K4*((100+N4)/100)</f>
        <v>0</v>
      </c>
      <c r="M4" s="8">
        <f t="shared" ref="M4:M5" si="1">J4*K4</f>
        <v>0</v>
      </c>
      <c r="N4" s="8"/>
      <c r="O4" s="8">
        <f t="shared" ref="O4:O5" si="2">J4*L4</f>
        <v>0</v>
      </c>
    </row>
    <row r="5" spans="1:16" s="6" customFormat="1" ht="45" x14ac:dyDescent="0.25">
      <c r="A5" s="3">
        <v>22</v>
      </c>
      <c r="B5" s="3"/>
      <c r="C5" s="3" t="s">
        <v>16</v>
      </c>
      <c r="D5" s="3" t="s">
        <v>46</v>
      </c>
      <c r="E5" s="3"/>
      <c r="F5" s="3"/>
      <c r="G5" s="3"/>
      <c r="H5" s="3" t="s">
        <v>18</v>
      </c>
      <c r="I5" s="3"/>
      <c r="J5" s="8">
        <v>2000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20" x14ac:dyDescent="0.25">
      <c r="A4" s="3">
        <v>29</v>
      </c>
      <c r="B4" s="3"/>
      <c r="C4" s="3" t="s">
        <v>16</v>
      </c>
      <c r="D4" s="3" t="s">
        <v>48</v>
      </c>
      <c r="E4" s="3"/>
      <c r="F4" s="3"/>
      <c r="G4" s="3"/>
      <c r="H4" s="3" t="s">
        <v>18</v>
      </c>
      <c r="I4" s="3"/>
      <c r="J4" s="8">
        <v>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"/>
  <sheetViews>
    <sheetView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30</v>
      </c>
      <c r="B4" s="3"/>
      <c r="C4" s="3" t="s">
        <v>16</v>
      </c>
      <c r="D4" s="3" t="s">
        <v>50</v>
      </c>
      <c r="E4" s="3"/>
      <c r="F4" s="3"/>
      <c r="G4" s="3"/>
      <c r="H4" s="3" t="s">
        <v>18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35" x14ac:dyDescent="0.25">
      <c r="A5" s="3">
        <v>31</v>
      </c>
      <c r="B5" s="3"/>
      <c r="C5" s="3" t="s">
        <v>16</v>
      </c>
      <c r="D5" s="3" t="s">
        <v>51</v>
      </c>
      <c r="E5" s="3"/>
      <c r="F5" s="3"/>
      <c r="G5" s="3"/>
      <c r="H5" s="3" t="s">
        <v>18</v>
      </c>
      <c r="I5" s="3"/>
      <c r="J5" s="8">
        <v>80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P10- szkiełka podstawowe</vt:lpstr>
      <vt:lpstr>P11- zestaw do zbiórki moczu</vt:lpstr>
      <vt:lpstr>P12- zestaw do nefrotomii i sz</vt:lpstr>
      <vt:lpstr>P13- dreny, katetery</vt:lpstr>
      <vt:lpstr>P14- prowadniki</vt:lpstr>
      <vt:lpstr>P15- butelki do odsysania ran</vt:lpstr>
      <vt:lpstr>P16- kateter do odsysania pola</vt:lpstr>
      <vt:lpstr>P17- mata chłonna</vt:lpstr>
      <vt:lpstr>P1-strzygarka chirurgiczna</vt:lpstr>
      <vt:lpstr>P2-dreny do ssaka</vt:lpstr>
      <vt:lpstr>P3-elektrody jednorazowego uży</vt:lpstr>
      <vt:lpstr>P4-sprzęt wspomagający oddycha</vt:lpstr>
      <vt:lpstr>P5- higiena jamy ustnej</vt:lpstr>
      <vt:lpstr>P6- mocowanie rurek</vt:lpstr>
      <vt:lpstr>P7-myjki jednorazowe</vt:lpstr>
      <vt:lpstr>P8- rzepki do pulsoksymetru</vt:lpstr>
      <vt:lpstr>P9- worek i słój na mocz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2023-07-04T07:56:56Z</dcterms:created>
  <dcterms:modified xsi:type="dcterms:W3CDTF">2023-07-04T07:52:36Z</dcterms:modified>
  <cp:category/>
</cp:coreProperties>
</file>