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USTAWA\76 PN 23 PRODUKTY LECZNICZE I MATERIAŁY OPATRUNKOWE\(2)Dokumentacja postepowania opublikowana w portalu w dniu wszczęcia\"/>
    </mc:Choice>
  </mc:AlternateContent>
  <xr:revisionPtr revIDLastSave="0" documentId="13_ncr:1_{53F15463-D966-41B8-810C-7CB7FDA4BD9E}" xr6:coauthVersionLast="47" xr6:coauthVersionMax="47" xr10:uidLastSave="{00000000-0000-0000-0000-000000000000}"/>
  <bookViews>
    <workbookView xWindow="-120" yWindow="-120" windowWidth="29040" windowHeight="15840" firstSheet="48" activeTab="52" xr2:uid="{00000000-000D-0000-FFFF-FFFF00000000}"/>
  </bookViews>
  <sheets>
    <sheet name="P10-Meropenem + Waborbaktam" sheetId="1" r:id="rId1"/>
    <sheet name="P11-Ondansetron p.o." sheetId="2" r:id="rId2"/>
    <sheet name="P12-Antytoksyna jadu żmii" sheetId="3" r:id="rId3"/>
    <sheet name="P13-Octan metyloprednizolonu" sheetId="4" r:id="rId4"/>
    <sheet name="P14-Tymonacyk" sheetId="5" r:id="rId5"/>
    <sheet name="P15-Cholekalcyferol" sheetId="6" r:id="rId6"/>
    <sheet name="P16-Xylometazolin" sheetId="7" r:id="rId7"/>
    <sheet name="P17-Gentamycyna" sheetId="8" r:id="rId8"/>
    <sheet name="P18-Neostygmina" sheetId="9" r:id="rId9"/>
    <sheet name="P19-Mesalazyna" sheetId="10" r:id="rId10"/>
    <sheet name="P1-Epoetyna alfa" sheetId="11" r:id="rId11"/>
    <sheet name="P20-Digoksyna" sheetId="12" r:id="rId12"/>
    <sheet name="P21-Czopki glicerynowe" sheetId="13" r:id="rId13"/>
    <sheet name="P22-Ciprofloksacyna" sheetId="14" r:id="rId14"/>
    <sheet name="P23-Tobramycyna" sheetId="15" r:id="rId15"/>
    <sheet name="P24-Etomidat" sheetId="16" r:id="rId16"/>
    <sheet name="P25-Salbutamol" sheetId="17" r:id="rId17"/>
    <sheet name="P26-Metoksalen" sheetId="18" r:id="rId18"/>
    <sheet name="P27-Nitroksolina" sheetId="19" r:id="rId19"/>
    <sheet name="P28-Filgastrim" sheetId="20" r:id="rId20"/>
    <sheet name="P29-Netupitant + palonosetron" sheetId="21" r:id="rId21"/>
    <sheet name="P2-Darbopoetyna alfa" sheetId="22" r:id="rId22"/>
    <sheet name="P30-Lignocainum cum Noradrenal" sheetId="23" r:id="rId23"/>
    <sheet name="P31-Ibuprofen i.v." sheetId="24" r:id="rId24"/>
    <sheet name="P32-Glikol metoksypolietylenow" sheetId="25" r:id="rId25"/>
    <sheet name="P33-Ofloksacyna" sheetId="26" r:id="rId26"/>
    <sheet name="P34-Immunoglobulina ludzka ant" sheetId="27" r:id="rId27"/>
    <sheet name="P35-Fitomenadion" sheetId="28" r:id="rId28"/>
    <sheet name="P36-Olanzapina" sheetId="29" r:id="rId29"/>
    <sheet name="P37-Entekawir" sheetId="30" r:id="rId30"/>
    <sheet name="P38-Itrakonazol" sheetId="31" r:id="rId31"/>
    <sheet name="P39-Irinotecan" sheetId="32" r:id="rId32"/>
    <sheet name="P3-Iwabradyna" sheetId="33" r:id="rId33"/>
    <sheet name="P40-Pemetreksed" sheetId="34" r:id="rId34"/>
    <sheet name="P41-Fosfomycyna" sheetId="35" r:id="rId35"/>
    <sheet name="P42-Amikacyna" sheetId="36" r:id="rId36"/>
    <sheet name="P43-Kloksacylina" sheetId="37" r:id="rId37"/>
    <sheet name="P44-Amoksycylina" sheetId="38" r:id="rId38"/>
    <sheet name="P45-Żywność specjalnego przezn" sheetId="39" r:id="rId39"/>
    <sheet name="P46-Klomipramina" sheetId="40" r:id="rId40"/>
    <sheet name="P47-Mleko dla niemowląt" sheetId="41" r:id="rId41"/>
    <sheet name="P48-Klostridiopeptydaza" sheetId="42" r:id="rId42"/>
    <sheet name="P49-Antybakteryjny płyn do cew" sheetId="43" r:id="rId43"/>
    <sheet name="P4-Nimodypina" sheetId="44" r:id="rId44"/>
    <sheet name="P50-Olanzapina i.v." sheetId="45" r:id="rId45"/>
    <sheet name="P51-Olmesartan medoksomilu" sheetId="46" r:id="rId46"/>
    <sheet name="P52-Fumaran dimetylu" sheetId="47" r:id="rId47"/>
    <sheet name="P53-Sofosbuwir + welpataswir +" sheetId="48" r:id="rId48"/>
    <sheet name="P54-Mleko początkowe" sheetId="49" r:id="rId49"/>
    <sheet name="P55-Levetiracetam" sheetId="50" r:id="rId50"/>
    <sheet name="P56-Interferon beta - 1a" sheetId="51" r:id="rId51"/>
    <sheet name="P57-Peginterferon beta-1a" sheetId="52" r:id="rId52"/>
    <sheet name="P58-Natalizumab" sheetId="53" r:id="rId53"/>
    <sheet name="P59-Clotrimazol krem" sheetId="54" r:id="rId54"/>
    <sheet name="P5-Karbamazepina" sheetId="55" r:id="rId55"/>
    <sheet name="P60-Kladrybina" sheetId="56" r:id="rId56"/>
    <sheet name="P61-Lacydypina" sheetId="57" r:id="rId57"/>
    <sheet name="P62-Buprenorfina" sheetId="58" r:id="rId58"/>
    <sheet name="P63-Tenofovir" sheetId="59" r:id="rId59"/>
    <sheet name="P64-Lamivudyna" sheetId="60" r:id="rId60"/>
    <sheet name="P65-Emtrycytabina + tenofowir " sheetId="61" r:id="rId61"/>
    <sheet name="P66-Durwalumab" sheetId="62" r:id="rId62"/>
    <sheet name="P67-Immunoglobulina ludzka ant" sheetId="63" r:id="rId63"/>
    <sheet name="P68-Aplikator do Lidocainum 10" sheetId="64" r:id="rId64"/>
    <sheet name="P69-Immunoglobulina ludzka" sheetId="65" r:id="rId65"/>
    <sheet name="P6-Produkt leczniczy zawierają" sheetId="66" r:id="rId66"/>
    <sheet name="P70-Iomeprolum" sheetId="67" r:id="rId67"/>
    <sheet name="P71-Niwolumab" sheetId="68" r:id="rId68"/>
    <sheet name="P72-Koncentrat czynników zespo" sheetId="69" r:id="rId69"/>
    <sheet name="P73-Produkt leczniczy stosowan" sheetId="70" r:id="rId70"/>
    <sheet name="P74-Opatrunki specjalistyczne " sheetId="71" r:id="rId71"/>
    <sheet name="P75-Opatrunki specjalistyczne " sheetId="72" r:id="rId72"/>
    <sheet name="P76-Opatrunki specjalistyczne " sheetId="73" r:id="rId73"/>
    <sheet name="P77-Opatrunki specjalistyczne " sheetId="74" r:id="rId74"/>
    <sheet name="P78-Paraffinet" sheetId="75" r:id="rId75"/>
    <sheet name="P79-Opatrunki specjalistyczne " sheetId="76" r:id="rId76"/>
    <sheet name="P7-Benzyna apteczna" sheetId="77" r:id="rId77"/>
    <sheet name="P80-Opatrunki specjalistyczne " sheetId="78" r:id="rId78"/>
    <sheet name="P81-Bezpieczne pojemniki z for" sheetId="79" r:id="rId79"/>
    <sheet name="P82-Materiały opatrunkowe" sheetId="80" r:id="rId80"/>
    <sheet name="P83-Onko BCG" sheetId="81" r:id="rId81"/>
    <sheet name="P84-Zestaw do odprowadzania st" sheetId="82" r:id="rId82"/>
    <sheet name="P8-Megestrol" sheetId="83" r:id="rId83"/>
    <sheet name="P9-Cinacalcet" sheetId="84" r:id="rId84"/>
    <sheet name="Kryteria oceny" sheetId="85" r:id="rId85"/>
  </sheets>
  <calcPr calcId="181029"/>
</workbook>
</file>

<file path=xl/calcChain.xml><?xml version="1.0" encoding="utf-8"?>
<calcChain xmlns="http://schemas.openxmlformats.org/spreadsheetml/2006/main">
  <c r="O7" i="84" l="1"/>
  <c r="M7" i="84"/>
  <c r="O6" i="84"/>
  <c r="M6" i="84"/>
  <c r="L6" i="84"/>
  <c r="O5" i="84"/>
  <c r="M5" i="84"/>
  <c r="L5" i="84"/>
  <c r="O4" i="84"/>
  <c r="M4" i="84"/>
  <c r="L4" i="84"/>
  <c r="O5" i="83"/>
  <c r="M5" i="83"/>
  <c r="O4" i="83"/>
  <c r="M4" i="83"/>
  <c r="L4" i="83"/>
  <c r="O6" i="82"/>
  <c r="M6" i="82"/>
  <c r="O5" i="82"/>
  <c r="M5" i="82"/>
  <c r="L5" i="82"/>
  <c r="O4" i="82"/>
  <c r="M4" i="82"/>
  <c r="L4" i="82"/>
  <c r="O5" i="81"/>
  <c r="M5" i="81"/>
  <c r="O4" i="81"/>
  <c r="M4" i="81"/>
  <c r="L4" i="81"/>
  <c r="O73" i="80"/>
  <c r="M73" i="80"/>
  <c r="O72" i="80"/>
  <c r="M72" i="80"/>
  <c r="L72" i="80"/>
  <c r="O71" i="80"/>
  <c r="M71" i="80"/>
  <c r="L71" i="80"/>
  <c r="O70" i="80"/>
  <c r="M70" i="80"/>
  <c r="L70" i="80"/>
  <c r="O69" i="80"/>
  <c r="M69" i="80"/>
  <c r="L69" i="80"/>
  <c r="O68" i="80"/>
  <c r="M68" i="80"/>
  <c r="L68" i="80"/>
  <c r="O67" i="80"/>
  <c r="M67" i="80"/>
  <c r="L67" i="80"/>
  <c r="O66" i="80"/>
  <c r="M66" i="80"/>
  <c r="L66" i="80"/>
  <c r="O65" i="80"/>
  <c r="M65" i="80"/>
  <c r="L65" i="80"/>
  <c r="O64" i="80"/>
  <c r="M64" i="80"/>
  <c r="L64" i="80"/>
  <c r="O63" i="80"/>
  <c r="M63" i="80"/>
  <c r="L63" i="80"/>
  <c r="O62" i="80"/>
  <c r="M62" i="80"/>
  <c r="L62" i="80"/>
  <c r="O61" i="80"/>
  <c r="M61" i="80"/>
  <c r="L61" i="80"/>
  <c r="O60" i="80"/>
  <c r="M60" i="80"/>
  <c r="L60" i="80"/>
  <c r="O59" i="80"/>
  <c r="M59" i="80"/>
  <c r="L59" i="80"/>
  <c r="O58" i="80"/>
  <c r="M58" i="80"/>
  <c r="L58" i="80"/>
  <c r="O57" i="80"/>
  <c r="M57" i="80"/>
  <c r="L57" i="80"/>
  <c r="O56" i="80"/>
  <c r="M56" i="80"/>
  <c r="L56" i="80"/>
  <c r="O55" i="80"/>
  <c r="M55" i="80"/>
  <c r="L55" i="80"/>
  <c r="O54" i="80"/>
  <c r="M54" i="80"/>
  <c r="L54" i="80"/>
  <c r="O53" i="80"/>
  <c r="M53" i="80"/>
  <c r="L53" i="80"/>
  <c r="O52" i="80"/>
  <c r="M52" i="80"/>
  <c r="L52" i="80"/>
  <c r="O51" i="80"/>
  <c r="M51" i="80"/>
  <c r="L51" i="80"/>
  <c r="O50" i="80"/>
  <c r="M50" i="80"/>
  <c r="L50" i="80"/>
  <c r="O49" i="80"/>
  <c r="M49" i="80"/>
  <c r="L49" i="80"/>
  <c r="O48" i="80"/>
  <c r="M48" i="80"/>
  <c r="L48" i="80"/>
  <c r="O47" i="80"/>
  <c r="M47" i="80"/>
  <c r="L47" i="80"/>
  <c r="O46" i="80"/>
  <c r="M46" i="80"/>
  <c r="L46" i="80"/>
  <c r="O45" i="80"/>
  <c r="M45" i="80"/>
  <c r="L45" i="80"/>
  <c r="O44" i="80"/>
  <c r="M44" i="80"/>
  <c r="L44" i="80"/>
  <c r="O43" i="80"/>
  <c r="M43" i="80"/>
  <c r="L43" i="80"/>
  <c r="O42" i="80"/>
  <c r="M42" i="80"/>
  <c r="L42" i="80"/>
  <c r="O41" i="80"/>
  <c r="M41" i="80"/>
  <c r="L41" i="80"/>
  <c r="O40" i="80"/>
  <c r="M40" i="80"/>
  <c r="L40" i="80"/>
  <c r="O39" i="80"/>
  <c r="M39" i="80"/>
  <c r="L39" i="80"/>
  <c r="O38" i="80"/>
  <c r="M38" i="80"/>
  <c r="L38" i="80"/>
  <c r="O37" i="80"/>
  <c r="M37" i="80"/>
  <c r="L37" i="80"/>
  <c r="O36" i="80"/>
  <c r="M36" i="80"/>
  <c r="L36" i="80"/>
  <c r="O35" i="80"/>
  <c r="M35" i="80"/>
  <c r="L35" i="80"/>
  <c r="O34" i="80"/>
  <c r="M34" i="80"/>
  <c r="L34" i="80"/>
  <c r="O33" i="80"/>
  <c r="M33" i="80"/>
  <c r="L33" i="80"/>
  <c r="O32" i="80"/>
  <c r="M32" i="80"/>
  <c r="L32" i="80"/>
  <c r="O31" i="80"/>
  <c r="M31" i="80"/>
  <c r="L31" i="80"/>
  <c r="O30" i="80"/>
  <c r="M30" i="80"/>
  <c r="L30" i="80"/>
  <c r="O29" i="80"/>
  <c r="M29" i="80"/>
  <c r="L29" i="80"/>
  <c r="O28" i="80"/>
  <c r="M28" i="80"/>
  <c r="L28" i="80"/>
  <c r="O27" i="80"/>
  <c r="M27" i="80"/>
  <c r="L27" i="80"/>
  <c r="O26" i="80"/>
  <c r="M26" i="80"/>
  <c r="L26" i="80"/>
  <c r="O25" i="80"/>
  <c r="M25" i="80"/>
  <c r="L25" i="80"/>
  <c r="O24" i="80"/>
  <c r="M24" i="80"/>
  <c r="L24" i="80"/>
  <c r="O23" i="80"/>
  <c r="M23" i="80"/>
  <c r="L23" i="80"/>
  <c r="O22" i="80"/>
  <c r="M22" i="80"/>
  <c r="L22" i="80"/>
  <c r="O21" i="80"/>
  <c r="M21" i="80"/>
  <c r="L21" i="80"/>
  <c r="O20" i="80"/>
  <c r="M20" i="80"/>
  <c r="L20" i="80"/>
  <c r="O19" i="80"/>
  <c r="M19" i="80"/>
  <c r="L19" i="80"/>
  <c r="O18" i="80"/>
  <c r="M18" i="80"/>
  <c r="L18" i="80"/>
  <c r="O17" i="80"/>
  <c r="M17" i="80"/>
  <c r="L17" i="80"/>
  <c r="O16" i="80"/>
  <c r="M16" i="80"/>
  <c r="L16" i="80"/>
  <c r="O15" i="80"/>
  <c r="M15" i="80"/>
  <c r="L15" i="80"/>
  <c r="O14" i="80"/>
  <c r="M14" i="80"/>
  <c r="L14" i="80"/>
  <c r="O13" i="80"/>
  <c r="M13" i="80"/>
  <c r="L13" i="80"/>
  <c r="O12" i="80"/>
  <c r="M12" i="80"/>
  <c r="L12" i="80"/>
  <c r="O11" i="80"/>
  <c r="M11" i="80"/>
  <c r="L11" i="80"/>
  <c r="O10" i="80"/>
  <c r="M10" i="80"/>
  <c r="L10" i="80"/>
  <c r="O9" i="80"/>
  <c r="M9" i="80"/>
  <c r="L9" i="80"/>
  <c r="O8" i="80"/>
  <c r="M8" i="80"/>
  <c r="L8" i="80"/>
  <c r="O7" i="80"/>
  <c r="M7" i="80"/>
  <c r="L7" i="80"/>
  <c r="O6" i="80"/>
  <c r="M6" i="80"/>
  <c r="L6" i="80"/>
  <c r="O5" i="80"/>
  <c r="M5" i="80"/>
  <c r="L5" i="80"/>
  <c r="O4" i="80"/>
  <c r="M4" i="80"/>
  <c r="L4" i="80"/>
  <c r="O6" i="79"/>
  <c r="M6" i="79"/>
  <c r="O5" i="79"/>
  <c r="M5" i="79"/>
  <c r="L5" i="79"/>
  <c r="O4" i="79"/>
  <c r="M4" i="79"/>
  <c r="L4" i="79"/>
  <c r="O14" i="78"/>
  <c r="M14" i="78"/>
  <c r="O13" i="78"/>
  <c r="M13" i="78"/>
  <c r="L13" i="78"/>
  <c r="O12" i="78"/>
  <c r="M12" i="78"/>
  <c r="L12" i="78"/>
  <c r="O11" i="78"/>
  <c r="M11" i="78"/>
  <c r="L11" i="78"/>
  <c r="O10" i="78"/>
  <c r="M10" i="78"/>
  <c r="L10" i="78"/>
  <c r="O9" i="78"/>
  <c r="M9" i="78"/>
  <c r="L9" i="78"/>
  <c r="O8" i="78"/>
  <c r="M8" i="78"/>
  <c r="L8" i="78"/>
  <c r="O7" i="78"/>
  <c r="M7" i="78"/>
  <c r="L7" i="78"/>
  <c r="O6" i="78"/>
  <c r="M6" i="78"/>
  <c r="L6" i="78"/>
  <c r="O5" i="78"/>
  <c r="M5" i="78"/>
  <c r="L5" i="78"/>
  <c r="O4" i="78"/>
  <c r="M4" i="78"/>
  <c r="L4" i="78"/>
  <c r="O5" i="77"/>
  <c r="M5" i="77"/>
  <c r="O4" i="77"/>
  <c r="M4" i="77"/>
  <c r="L4" i="77"/>
  <c r="O6" i="76"/>
  <c r="M6" i="76"/>
  <c r="O5" i="76"/>
  <c r="M5" i="76"/>
  <c r="L5" i="76"/>
  <c r="O4" i="76"/>
  <c r="M4" i="76"/>
  <c r="L4" i="76"/>
  <c r="O5" i="75"/>
  <c r="M5" i="75"/>
  <c r="O4" i="75"/>
  <c r="M4" i="75"/>
  <c r="L4" i="75"/>
  <c r="O17" i="74"/>
  <c r="M17" i="74"/>
  <c r="O16" i="74"/>
  <c r="M16" i="74"/>
  <c r="L16" i="74"/>
  <c r="O15" i="74"/>
  <c r="M15" i="74"/>
  <c r="L15" i="74"/>
  <c r="O14" i="74"/>
  <c r="M14" i="74"/>
  <c r="L14" i="74"/>
  <c r="O13" i="74"/>
  <c r="M13" i="74"/>
  <c r="L13" i="74"/>
  <c r="O12" i="74"/>
  <c r="M12" i="74"/>
  <c r="L12" i="74"/>
  <c r="O11" i="74"/>
  <c r="M11" i="74"/>
  <c r="L11" i="74"/>
  <c r="O10" i="74"/>
  <c r="M10" i="74"/>
  <c r="L10" i="74"/>
  <c r="O9" i="74"/>
  <c r="M9" i="74"/>
  <c r="L9" i="74"/>
  <c r="O8" i="74"/>
  <c r="M8" i="74"/>
  <c r="L8" i="74"/>
  <c r="O7" i="74"/>
  <c r="M7" i="74"/>
  <c r="L7" i="74"/>
  <c r="O6" i="74"/>
  <c r="M6" i="74"/>
  <c r="L6" i="74"/>
  <c r="O5" i="74"/>
  <c r="M5" i="74"/>
  <c r="L5" i="74"/>
  <c r="O4" i="74"/>
  <c r="M4" i="74"/>
  <c r="L4" i="74"/>
  <c r="O7" i="73"/>
  <c r="M7" i="73"/>
  <c r="O6" i="73"/>
  <c r="M6" i="73"/>
  <c r="L6" i="73"/>
  <c r="O5" i="73"/>
  <c r="M5" i="73"/>
  <c r="L5" i="73"/>
  <c r="O4" i="73"/>
  <c r="M4" i="73"/>
  <c r="L4" i="73"/>
  <c r="O21" i="72"/>
  <c r="M21" i="72"/>
  <c r="O20" i="72"/>
  <c r="M20" i="72"/>
  <c r="L20" i="72"/>
  <c r="O19" i="72"/>
  <c r="M19" i="72"/>
  <c r="L19" i="72"/>
  <c r="O18" i="72"/>
  <c r="M18" i="72"/>
  <c r="L18" i="72"/>
  <c r="O17" i="72"/>
  <c r="M17" i="72"/>
  <c r="L17" i="72"/>
  <c r="O16" i="72"/>
  <c r="M16" i="72"/>
  <c r="L16" i="72"/>
  <c r="O15" i="72"/>
  <c r="M15" i="72"/>
  <c r="L15" i="72"/>
  <c r="O14" i="72"/>
  <c r="M14" i="72"/>
  <c r="L14" i="72"/>
  <c r="O13" i="72"/>
  <c r="M13" i="72"/>
  <c r="L13" i="72"/>
  <c r="O12" i="72"/>
  <c r="M12" i="72"/>
  <c r="L12" i="72"/>
  <c r="O11" i="72"/>
  <c r="M11" i="72"/>
  <c r="L11" i="72"/>
  <c r="O10" i="72"/>
  <c r="M10" i="72"/>
  <c r="L10" i="72"/>
  <c r="O9" i="72"/>
  <c r="M9" i="72"/>
  <c r="L9" i="72"/>
  <c r="O8" i="72"/>
  <c r="M8" i="72"/>
  <c r="L8" i="72"/>
  <c r="O7" i="72"/>
  <c r="M7" i="72"/>
  <c r="L7" i="72"/>
  <c r="O6" i="72"/>
  <c r="M6" i="72"/>
  <c r="L6" i="72"/>
  <c r="O5" i="72"/>
  <c r="M5" i="72"/>
  <c r="L5" i="72"/>
  <c r="O4" i="72"/>
  <c r="M4" i="72"/>
  <c r="L4" i="72"/>
  <c r="O23" i="71"/>
  <c r="M23" i="71"/>
  <c r="O22" i="71"/>
  <c r="M22" i="71"/>
  <c r="L22" i="71"/>
  <c r="O21" i="71"/>
  <c r="M21" i="71"/>
  <c r="L21" i="71"/>
  <c r="O20" i="71"/>
  <c r="M20" i="71"/>
  <c r="L20" i="71"/>
  <c r="O19" i="71"/>
  <c r="M19" i="71"/>
  <c r="L19" i="71"/>
  <c r="O18" i="71"/>
  <c r="M18" i="71"/>
  <c r="L18" i="71"/>
  <c r="O17" i="71"/>
  <c r="M17" i="71"/>
  <c r="L17" i="71"/>
  <c r="O16" i="71"/>
  <c r="M16" i="71"/>
  <c r="L16" i="71"/>
  <c r="O15" i="71"/>
  <c r="M15" i="71"/>
  <c r="L15" i="71"/>
  <c r="O14" i="71"/>
  <c r="M14" i="71"/>
  <c r="L14" i="71"/>
  <c r="O13" i="71"/>
  <c r="M13" i="71"/>
  <c r="L13" i="71"/>
  <c r="O12" i="71"/>
  <c r="M12" i="71"/>
  <c r="L12" i="71"/>
  <c r="O11" i="71"/>
  <c r="M11" i="71"/>
  <c r="L11" i="71"/>
  <c r="O10" i="71"/>
  <c r="M10" i="71"/>
  <c r="L10" i="71"/>
  <c r="O9" i="71"/>
  <c r="M9" i="71"/>
  <c r="L9" i="71"/>
  <c r="O8" i="71"/>
  <c r="M8" i="71"/>
  <c r="L8" i="71"/>
  <c r="O7" i="71"/>
  <c r="M7" i="71"/>
  <c r="L7" i="71"/>
  <c r="O6" i="71"/>
  <c r="M6" i="71"/>
  <c r="L6" i="71"/>
  <c r="O5" i="71"/>
  <c r="M5" i="71"/>
  <c r="L5" i="71"/>
  <c r="O4" i="71"/>
  <c r="M4" i="71"/>
  <c r="L4" i="71"/>
  <c r="O5" i="70"/>
  <c r="M5" i="70"/>
  <c r="O4" i="70"/>
  <c r="M4" i="70"/>
  <c r="L4" i="70"/>
  <c r="O5" i="69"/>
  <c r="M5" i="69"/>
  <c r="O4" i="69"/>
  <c r="M4" i="69"/>
  <c r="L4" i="69"/>
  <c r="O6" i="68"/>
  <c r="M6" i="68"/>
  <c r="O5" i="68"/>
  <c r="M5" i="68"/>
  <c r="L5" i="68"/>
  <c r="O4" i="68"/>
  <c r="M4" i="68"/>
  <c r="L4" i="68"/>
  <c r="O7" i="67"/>
  <c r="M7" i="67"/>
  <c r="O6" i="67"/>
  <c r="M6" i="67"/>
  <c r="L6" i="67"/>
  <c r="O5" i="67"/>
  <c r="M5" i="67"/>
  <c r="L5" i="67"/>
  <c r="O4" i="67"/>
  <c r="M4" i="67"/>
  <c r="L4" i="67"/>
  <c r="O5" i="66"/>
  <c r="M5" i="66"/>
  <c r="O4" i="66"/>
  <c r="M4" i="66"/>
  <c r="L4" i="66"/>
  <c r="O5" i="65"/>
  <c r="M5" i="65"/>
  <c r="O4" i="65"/>
  <c r="M4" i="65"/>
  <c r="L4" i="65"/>
  <c r="O5" i="64"/>
  <c r="M5" i="64"/>
  <c r="O4" i="64"/>
  <c r="M4" i="64"/>
  <c r="L4" i="64"/>
  <c r="O5" i="63"/>
  <c r="M5" i="63"/>
  <c r="O4" i="63"/>
  <c r="M4" i="63"/>
  <c r="L4" i="63"/>
  <c r="O6" i="62"/>
  <c r="M6" i="62"/>
  <c r="O5" i="62"/>
  <c r="M5" i="62"/>
  <c r="L5" i="62"/>
  <c r="O4" i="62"/>
  <c r="M4" i="62"/>
  <c r="L4" i="62"/>
  <c r="O5" i="61"/>
  <c r="M5" i="61"/>
  <c r="O4" i="61"/>
  <c r="M4" i="61"/>
  <c r="L4" i="61"/>
  <c r="O5" i="60"/>
  <c r="M5" i="60"/>
  <c r="O4" i="60"/>
  <c r="M4" i="60"/>
  <c r="L4" i="60"/>
  <c r="O5" i="59"/>
  <c r="M5" i="59"/>
  <c r="O4" i="59"/>
  <c r="M4" i="59"/>
  <c r="L4" i="59"/>
  <c r="O5" i="58"/>
  <c r="M5" i="58"/>
  <c r="O4" i="58"/>
  <c r="M4" i="58"/>
  <c r="L4" i="58"/>
  <c r="O6" i="57"/>
  <c r="M6" i="57"/>
  <c r="O5" i="57"/>
  <c r="M5" i="57"/>
  <c r="L5" i="57"/>
  <c r="O4" i="57"/>
  <c r="M4" i="57"/>
  <c r="L4" i="57"/>
  <c r="O5" i="56"/>
  <c r="M5" i="56"/>
  <c r="O4" i="56"/>
  <c r="M4" i="56"/>
  <c r="L4" i="56"/>
  <c r="O5" i="55"/>
  <c r="M5" i="55"/>
  <c r="O4" i="55"/>
  <c r="M4" i="55"/>
  <c r="L4" i="55"/>
  <c r="O5" i="54"/>
  <c r="M5" i="54"/>
  <c r="O4" i="54"/>
  <c r="M4" i="54"/>
  <c r="L4" i="54"/>
  <c r="O5" i="53"/>
  <c r="M5" i="53"/>
  <c r="O4" i="53"/>
  <c r="M4" i="53"/>
  <c r="L4" i="53"/>
  <c r="O6" i="52"/>
  <c r="M6" i="52"/>
  <c r="O5" i="52"/>
  <c r="M5" i="52"/>
  <c r="L5" i="52"/>
  <c r="O4" i="52"/>
  <c r="M4" i="52"/>
  <c r="L4" i="52"/>
  <c r="O5" i="51"/>
  <c r="M5" i="51"/>
  <c r="O4" i="51"/>
  <c r="M4" i="51"/>
  <c r="L4" i="51"/>
  <c r="O5" i="50"/>
  <c r="M5" i="50"/>
  <c r="O4" i="50"/>
  <c r="M4" i="50"/>
  <c r="L4" i="50"/>
  <c r="O5" i="49"/>
  <c r="M5" i="49"/>
  <c r="O4" i="49"/>
  <c r="M4" i="49"/>
  <c r="L4" i="49"/>
  <c r="O5" i="48"/>
  <c r="M5" i="48"/>
  <c r="O4" i="48"/>
  <c r="M4" i="48"/>
  <c r="L4" i="48"/>
  <c r="O6" i="47"/>
  <c r="M6" i="47"/>
  <c r="O5" i="47"/>
  <c r="M5" i="47"/>
  <c r="L5" i="47"/>
  <c r="O4" i="47"/>
  <c r="M4" i="47"/>
  <c r="L4" i="47"/>
  <c r="O6" i="46"/>
  <c r="M6" i="46"/>
  <c r="O5" i="46"/>
  <c r="M5" i="46"/>
  <c r="L5" i="46"/>
  <c r="O4" i="46"/>
  <c r="M4" i="46"/>
  <c r="L4" i="46"/>
  <c r="O5" i="45"/>
  <c r="M5" i="45"/>
  <c r="O4" i="45"/>
  <c r="M4" i="45"/>
  <c r="L4" i="45"/>
  <c r="O5" i="44"/>
  <c r="M5" i="44"/>
  <c r="O4" i="44"/>
  <c r="M4" i="44"/>
  <c r="L4" i="44"/>
  <c r="O5" i="43"/>
  <c r="M5" i="43"/>
  <c r="O4" i="43"/>
  <c r="M4" i="43"/>
  <c r="L4" i="43"/>
  <c r="O5" i="42"/>
  <c r="M5" i="42"/>
  <c r="O4" i="42"/>
  <c r="M4" i="42"/>
  <c r="L4" i="42"/>
  <c r="O5" i="41"/>
  <c r="M5" i="41"/>
  <c r="O4" i="41"/>
  <c r="M4" i="41"/>
  <c r="L4" i="41"/>
  <c r="O5" i="40"/>
  <c r="M5" i="40"/>
  <c r="O4" i="40"/>
  <c r="M4" i="40"/>
  <c r="L4" i="40"/>
  <c r="O10" i="39"/>
  <c r="M10" i="39"/>
  <c r="O9" i="39"/>
  <c r="M9" i="39"/>
  <c r="L9" i="39"/>
  <c r="O8" i="39"/>
  <c r="M8" i="39"/>
  <c r="L8" i="39"/>
  <c r="O7" i="39"/>
  <c r="M7" i="39"/>
  <c r="L7" i="39"/>
  <c r="O6" i="39"/>
  <c r="M6" i="39"/>
  <c r="L6" i="39"/>
  <c r="O5" i="39"/>
  <c r="M5" i="39"/>
  <c r="L5" i="39"/>
  <c r="O4" i="39"/>
  <c r="M4" i="39"/>
  <c r="L4" i="39"/>
  <c r="O6" i="38"/>
  <c r="M6" i="38"/>
  <c r="O5" i="38"/>
  <c r="M5" i="38"/>
  <c r="L5" i="38"/>
  <c r="O4" i="38"/>
  <c r="M4" i="38"/>
  <c r="L4" i="38"/>
  <c r="O5" i="37"/>
  <c r="M5" i="37"/>
  <c r="O4" i="37"/>
  <c r="M4" i="37"/>
  <c r="L4" i="37"/>
  <c r="O5" i="36"/>
  <c r="M5" i="36"/>
  <c r="O4" i="36"/>
  <c r="M4" i="36"/>
  <c r="L4" i="36"/>
  <c r="O5" i="35"/>
  <c r="M5" i="35"/>
  <c r="O4" i="35"/>
  <c r="M4" i="35"/>
  <c r="L4" i="35"/>
  <c r="O6" i="34"/>
  <c r="M6" i="34"/>
  <c r="O5" i="34"/>
  <c r="M5" i="34"/>
  <c r="L5" i="34"/>
  <c r="O4" i="34"/>
  <c r="M4" i="34"/>
  <c r="L4" i="34"/>
  <c r="O5" i="33"/>
  <c r="M5" i="33"/>
  <c r="O4" i="33"/>
  <c r="M4" i="33"/>
  <c r="L4" i="33"/>
  <c r="O6" i="32"/>
  <c r="M6" i="32"/>
  <c r="O5" i="32"/>
  <c r="M5" i="32"/>
  <c r="L5" i="32"/>
  <c r="O4" i="32"/>
  <c r="M4" i="32"/>
  <c r="L4" i="32"/>
  <c r="O5" i="31"/>
  <c r="M5" i="31"/>
  <c r="O4" i="31"/>
  <c r="M4" i="31"/>
  <c r="L4" i="31"/>
  <c r="O6" i="30"/>
  <c r="M6" i="30"/>
  <c r="O5" i="30"/>
  <c r="M5" i="30"/>
  <c r="L5" i="30"/>
  <c r="O4" i="30"/>
  <c r="M4" i="30"/>
  <c r="L4" i="30"/>
  <c r="O8" i="29"/>
  <c r="M8" i="29"/>
  <c r="O7" i="29"/>
  <c r="M7" i="29"/>
  <c r="L7" i="29"/>
  <c r="O6" i="29"/>
  <c r="M6" i="29"/>
  <c r="L6" i="29"/>
  <c r="O5" i="29"/>
  <c r="M5" i="29"/>
  <c r="L5" i="29"/>
  <c r="O4" i="29"/>
  <c r="M4" i="29"/>
  <c r="L4" i="29"/>
  <c r="O5" i="28"/>
  <c r="M5" i="28"/>
  <c r="O4" i="28"/>
  <c r="M4" i="28"/>
  <c r="L4" i="28"/>
  <c r="O5" i="27"/>
  <c r="M5" i="27"/>
  <c r="O4" i="27"/>
  <c r="M4" i="27"/>
  <c r="L4" i="27"/>
  <c r="O5" i="26"/>
  <c r="M5" i="26"/>
  <c r="O4" i="26"/>
  <c r="M4" i="26"/>
  <c r="L4" i="26"/>
  <c r="O9" i="25"/>
  <c r="M9" i="25"/>
  <c r="O8" i="25"/>
  <c r="M8" i="25"/>
  <c r="L8" i="25"/>
  <c r="O7" i="25"/>
  <c r="M7" i="25"/>
  <c r="L7" i="25"/>
  <c r="O6" i="25"/>
  <c r="M6" i="25"/>
  <c r="L6" i="25"/>
  <c r="O5" i="25"/>
  <c r="M5" i="25"/>
  <c r="L5" i="25"/>
  <c r="O4" i="25"/>
  <c r="M4" i="25"/>
  <c r="L4" i="25"/>
  <c r="O6" i="24"/>
  <c r="M6" i="24"/>
  <c r="O5" i="24"/>
  <c r="M5" i="24"/>
  <c r="L5" i="24"/>
  <c r="O4" i="24"/>
  <c r="M4" i="24"/>
  <c r="L4" i="24"/>
  <c r="O5" i="23"/>
  <c r="M5" i="23"/>
  <c r="O4" i="23"/>
  <c r="M4" i="23"/>
  <c r="L4" i="23"/>
  <c r="O9" i="22"/>
  <c r="M9" i="22"/>
  <c r="O8" i="22"/>
  <c r="M8" i="22"/>
  <c r="L8" i="22"/>
  <c r="O7" i="22"/>
  <c r="M7" i="22"/>
  <c r="L7" i="22"/>
  <c r="O6" i="22"/>
  <c r="M6" i="22"/>
  <c r="L6" i="22"/>
  <c r="O5" i="22"/>
  <c r="M5" i="22"/>
  <c r="L5" i="22"/>
  <c r="O4" i="22"/>
  <c r="M4" i="22"/>
  <c r="L4" i="22"/>
  <c r="O5" i="21"/>
  <c r="M5" i="21"/>
  <c r="O4" i="21"/>
  <c r="M4" i="21"/>
  <c r="L4" i="21"/>
  <c r="O6" i="20"/>
  <c r="M6" i="20"/>
  <c r="O5" i="20"/>
  <c r="M5" i="20"/>
  <c r="L5" i="20"/>
  <c r="O4" i="20"/>
  <c r="M4" i="20"/>
  <c r="L4" i="20"/>
  <c r="O5" i="19"/>
  <c r="M5" i="19"/>
  <c r="O4" i="19"/>
  <c r="M4" i="19"/>
  <c r="L4" i="19"/>
  <c r="O5" i="18"/>
  <c r="M5" i="18"/>
  <c r="O4" i="18"/>
  <c r="M4" i="18"/>
  <c r="L4" i="18"/>
  <c r="O5" i="17"/>
  <c r="M5" i="17"/>
  <c r="O4" i="17"/>
  <c r="M4" i="17"/>
  <c r="L4" i="17"/>
  <c r="O5" i="16"/>
  <c r="M5" i="16"/>
  <c r="O4" i="16"/>
  <c r="M4" i="16"/>
  <c r="L4" i="16"/>
  <c r="O5" i="15"/>
  <c r="M5" i="15"/>
  <c r="O4" i="15"/>
  <c r="M4" i="15"/>
  <c r="L4" i="15"/>
  <c r="O5" i="14"/>
  <c r="M5" i="14"/>
  <c r="O4" i="14"/>
  <c r="M4" i="14"/>
  <c r="L4" i="14"/>
  <c r="O5" i="13"/>
  <c r="M5" i="13"/>
  <c r="O4" i="13"/>
  <c r="M4" i="13"/>
  <c r="L4" i="13"/>
  <c r="O5" i="12"/>
  <c r="M5" i="12"/>
  <c r="O4" i="12"/>
  <c r="M4" i="12"/>
  <c r="L4" i="12"/>
  <c r="O9" i="11"/>
  <c r="M9" i="11"/>
  <c r="O8" i="11"/>
  <c r="M8" i="11"/>
  <c r="L8" i="11"/>
  <c r="O7" i="11"/>
  <c r="M7" i="11"/>
  <c r="L7" i="11"/>
  <c r="O6" i="11"/>
  <c r="M6" i="11"/>
  <c r="L6" i="11"/>
  <c r="O5" i="11"/>
  <c r="M5" i="11"/>
  <c r="L5" i="11"/>
  <c r="O4" i="11"/>
  <c r="M4" i="11"/>
  <c r="L4" i="11"/>
  <c r="O6" i="10"/>
  <c r="M6" i="10"/>
  <c r="O5" i="10"/>
  <c r="M5" i="10"/>
  <c r="L5" i="10"/>
  <c r="O4" i="10"/>
  <c r="M4" i="10"/>
  <c r="L4" i="10"/>
  <c r="O5" i="9"/>
  <c r="M5" i="9"/>
  <c r="O4" i="9"/>
  <c r="M4" i="9"/>
  <c r="L4" i="9"/>
  <c r="O5" i="8"/>
  <c r="M5" i="8"/>
  <c r="O4" i="8"/>
  <c r="M4" i="8"/>
  <c r="L4" i="8"/>
  <c r="O5" i="7"/>
  <c r="M5" i="7"/>
  <c r="O4" i="7"/>
  <c r="M4" i="7"/>
  <c r="L4" i="7"/>
  <c r="O6" i="6"/>
  <c r="M6" i="6"/>
  <c r="O5" i="6"/>
  <c r="M5" i="6"/>
  <c r="L5" i="6"/>
  <c r="O4" i="6"/>
  <c r="M4" i="6"/>
  <c r="L4" i="6"/>
  <c r="O5" i="5"/>
  <c r="M5" i="5"/>
  <c r="O4" i="5"/>
  <c r="M4" i="5"/>
  <c r="L4" i="5"/>
  <c r="O5" i="4"/>
  <c r="M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<sst xmlns="http://schemas.openxmlformats.org/spreadsheetml/2006/main" count="2262" uniqueCount="359">
  <si>
    <t>P10-Meropenem + Waborbaktam</t>
  </si>
  <si>
    <t>LP.</t>
  </si>
  <si>
    <t>Nazwa produktu u dostawcy - pełna nazwa handlowa - 120 znaków</t>
  </si>
  <si>
    <t>Nazwa producenta</t>
  </si>
  <si>
    <t>VAT %</t>
  </si>
  <si>
    <t>GL.04</t>
  </si>
  <si>
    <t>Meropenem 1 g + Waborbaktam 1 g, opakowanie a 6 fiolek. Wymagany EAN</t>
  </si>
  <si>
    <t>op</t>
  </si>
  <si>
    <t>Razem</t>
  </si>
  <si>
    <t>P11-Ondansetron p.o.</t>
  </si>
  <si>
    <t>GL.06</t>
  </si>
  <si>
    <t>Ondansetron 8 mg a 10 tabl. Wymagany EAN</t>
  </si>
  <si>
    <t>P12-Antytoksyna jadu żmii</t>
  </si>
  <si>
    <t>GL.10</t>
  </si>
  <si>
    <t>Antytoksyna jadu żmii, roztwór do wstrzykiwań, ok 150 j.a./ml, 1 amp zawiera 500 j.a. antytoksyny jadu żmii. Wymagany EAN</t>
  </si>
  <si>
    <t>P13-Octan metyloprednizolonu</t>
  </si>
  <si>
    <t>Octan metyloprednizolonu, zawiesina do wstrzykiwań 40 mg/ml, fiolka. Wymagany kod EAN</t>
  </si>
  <si>
    <t>P14-Tymonacyk</t>
  </si>
  <si>
    <t>Tymonacyk 100 mg a 30 tabl. Wymagany EAN</t>
  </si>
  <si>
    <t>P15-Cholekalcyferol</t>
  </si>
  <si>
    <t>Cholekalcyferol 25 mcg co odpowiada 1000 jm D3, opakowanie a 30 tabl. Produkt leczniczy. Wymagany EAN</t>
  </si>
  <si>
    <t>Cholekalcyferol krople; 0,5 mg/ml (20 000 j.m./ml), opakowanie a 10 ml. Wymagany EAN</t>
  </si>
  <si>
    <t>P16-Xylometazolin</t>
  </si>
  <si>
    <t>Ksylometazolin 0,1 % krople do nosa, poj 10 ml. Wymagany EAN</t>
  </si>
  <si>
    <t>P17-Gentamycyna</t>
  </si>
  <si>
    <t>Gentamycyna roztwór do wstrzykiwań domięśniowych i infuzji, 40 mg/ml, 10 ampułek a 2 ml. Wymagany EAN</t>
  </si>
  <si>
    <t>P18-Neostygmina</t>
  </si>
  <si>
    <t>Neostygmina roztwór do wstrzykiwań 0,5 mg/ml, 10 amp a 1 ml. Wymagany EAN</t>
  </si>
  <si>
    <t>P19-Mesalazyna</t>
  </si>
  <si>
    <t>Mesalazyna 500 mg a 100 tabletek o przedłużonym uwalnianiu. Wymagany EAN</t>
  </si>
  <si>
    <t>Mesalazyna 1 g a 60 tabletek o przedłużonym uwalnianiu. Wymagany EAN</t>
  </si>
  <si>
    <t>P1-Epoetyna alfa</t>
  </si>
  <si>
    <t>GL.01</t>
  </si>
  <si>
    <t>Epoetyna alfa 1000 jm/0,5 ml, op a 6 amułkostrzykawek. Wymagany EAN</t>
  </si>
  <si>
    <t>Epoetyna alfa 2000 jm/1 ml, op a 6 amułkostrzykawek. Wymagany EAN</t>
  </si>
  <si>
    <t>Epoetyna alfa 3000 jm/0,3 ml, op a 6 amułkostrzykawek. Wymagany EAN</t>
  </si>
  <si>
    <t>Epoetyna alfa 4000 jm/0,4 ml, op a 6 amułkostrzykawek. Wymagany EAN</t>
  </si>
  <si>
    <t>Epoetyna alfa 5000 jm/0,5 ml, op a 6 amułkostrzykawek. Wymagany EAN</t>
  </si>
  <si>
    <t>P20-Digoksyna</t>
  </si>
  <si>
    <t>Digoksyna 0,1 mg a 30 tabl. Wymagany EAN</t>
  </si>
  <si>
    <t>P21-Czopki glicerynowe</t>
  </si>
  <si>
    <t>Czopki glicerynowe 1 g a 10 czopków. Wymagany EAN</t>
  </si>
  <si>
    <t>P22-Ciprofloksacyna</t>
  </si>
  <si>
    <t>Ciprofloksacyna krople do oczu, roztwór; 3 mg/ml; 5 ml. Wymagany EAN</t>
  </si>
  <si>
    <t>P23-Tobramycyna</t>
  </si>
  <si>
    <t>Tobramycyna krople do oczu, roztwór; 3 mg/ml; 5 ml. Wymagany EAN</t>
  </si>
  <si>
    <t>P24-Etomidat</t>
  </si>
  <si>
    <t>Etomidat 2 mg/ml, roztwór, 10 ml x 5 amp. Wymagany EAN</t>
  </si>
  <si>
    <t>P25-Salbutamol</t>
  </si>
  <si>
    <t>Salbutamol aerozol wziewny, zawiesina; 100 µg/dawkę inhalacyjną; opakowanie a 200 dawek. Wymagany EAN</t>
  </si>
  <si>
    <t>P26-Metoksalen</t>
  </si>
  <si>
    <t>Metoksalen kapsułki miękkie; 10 mg; 50 kaps. Wymagany EAN</t>
  </si>
  <si>
    <t>P27-Nitroksolina</t>
  </si>
  <si>
    <t>Nitroksolina 250 mg a 30 kaps. Wymagany EAN</t>
  </si>
  <si>
    <t>P28-Filgastrim</t>
  </si>
  <si>
    <t>Filgastrim 48 mln jm / 0,5 ml, op a 1 ampstrz. Wymagany EAN</t>
  </si>
  <si>
    <t>Filgastrim 30 mln jm / 0,5 ml, op a 1 ampstrz. Wymagany EAN</t>
  </si>
  <si>
    <t>P29-Netupitant + palonosetron</t>
  </si>
  <si>
    <t>Netupitant 300 mg + palonosetron 0,5 mg, opakowanie 1 kaps. Wymagany EAN</t>
  </si>
  <si>
    <t>P2-Darbopoetyna alfa</t>
  </si>
  <si>
    <t>Darbopoetyna alfa do podaży iv lub sc - 20 mcg/0,5 ml ampułkostrzykawka. Wymagany EAN</t>
  </si>
  <si>
    <t>Darbopoetyna alfa do podaży iv lub sc - 30 mcg/0,3 ml ampułkostrzykawka. Wymagany EAN</t>
  </si>
  <si>
    <t>Darbopoetyna alfa do podaży iv lub sc - 40 mcg/0,4 ml ampułkostrzykawka. Wymagany EAN</t>
  </si>
  <si>
    <t>Darbopoetyna alfa do podaży iv lub sc - 60 mcg/0,3 ml ampułkostrzykawka. Wymagany EAN</t>
  </si>
  <si>
    <t>Darbopoetyna alfa do podaży iv lub sc - 500 mcg/ ml ampułkostrzykawka. Wymagany EAN</t>
  </si>
  <si>
    <t>P30-Lignocainum cum Noradrenalino</t>
  </si>
  <si>
    <t>Roztwór do wstrzykiwań zawierający w 1 ml: 20 mg lidokainy, 0,025 mg norepinefryny, opakowanie 10 amp a 2 ml. Wymagany EAN</t>
  </si>
  <si>
    <t>P31-Ibuprofen i.v.</t>
  </si>
  <si>
    <t>Ibuprofen 200 mg/50 ml, produkt leczniczy gotowy do użycia, w opakowaniu z dwoma niezależnymi portami niewymagającymi dezynfekcji przy pierwszym użyciu. Opakowanie a 20 pojemników. Wymagany kod EAN</t>
  </si>
  <si>
    <t>Ibuprofen 400 mg/100 ml, produkt leczniczy gotowy do użycia, w opakowaniu z dwoma niezależnymi portami niewymagającymi dezynfekcji przy pierwszym użyciu. Opakowanie a 20 pojemników. Wymagany kod EAN</t>
  </si>
  <si>
    <t>P32-Glikol metoksypolietylenowy epoetyny beta</t>
  </si>
  <si>
    <t>Glikol metoksypolietylenowy epoetyny beta roztwór do wstrzykiwań a 50 µg/0,3 ml 1 ampułkostrzykawka 0,3 ml. Wymagany EAN</t>
  </si>
  <si>
    <t>Glikol metoksypolietylenowy epoetyny beta roztwór do wstrzykiwań a 75 µg/0,3 ml 1 ampułkostrzykawka 0,3 ml. Wymagany EAN</t>
  </si>
  <si>
    <t>Glikol metoksypolietylenowy epoetyny beta roztwór do wstrzykiwań a 100 µg/0,3 ml 1 ampułkostrzykawka 0,3 ml. Wymagany EAN</t>
  </si>
  <si>
    <t>Glikol metoksypolietylenowy epoetyny beta roztwór do wstrzykiwań a 200 µg/0,3 ml 1 ampułkostrzykawka 0,3 ml. Wymagany EAN</t>
  </si>
  <si>
    <t>Glikol metoksypolietylenowy epoetyny beta roztwór do wstrzykiwań a 150 µg/0,3 ml 1 ampułkostrzykawka 0,3 ml. Wymagany EAN</t>
  </si>
  <si>
    <t>P33-Ofloksacyna</t>
  </si>
  <si>
    <t>Ofloksacyna maść do oczu; 3 mg/g op a 3 g. Wymagany EAN</t>
  </si>
  <si>
    <t>P34-Immunoglobulina ludzka anty-rh0(d)</t>
  </si>
  <si>
    <t>Immunoglobulina ludzka anty-rh0(d) roztwór do wstrzykiwań; 50 µg (1 amp. zawiera 50 µg przeciwciał anty-D); 1 amp. Wymagany EAN</t>
  </si>
  <si>
    <t>P35-Fitomenadion</t>
  </si>
  <si>
    <t>Fitomenadion tabletki drażowane a 10 mg; op a 30 tabl. Wymagany EAN</t>
  </si>
  <si>
    <t>P36-Olanzapina</t>
  </si>
  <si>
    <t>Olanzapina tabletki ulegające rozpadowi w jamie ustnej a 5 mg; op a 28 tabl. Wymagany EAN</t>
  </si>
  <si>
    <t>Olanzapina tabletki ulegające rozpadowi w jamie ustnej a 10 mg; op a 28 tabl. Wymagany EAN</t>
  </si>
  <si>
    <t>Olanzapina tabletki ulegające rozpadowi w jamie ustnej a 15 mg; op a 28 tabl. Wymagany EAN</t>
  </si>
  <si>
    <t>Olanzapina tabletki ulegające rozpadowi w jamie ustnej a 20 mg; op a 28 tabl. Wymagany EAN</t>
  </si>
  <si>
    <t>P37-Entekawir</t>
  </si>
  <si>
    <t>Entekawir tabletki powlekane; 0,5 mg; 30 tabl. Wymagany EAN</t>
  </si>
  <si>
    <t>Entekawir tabletki powlekane; 1 mg; 30 tabl. Wymagany EAN</t>
  </si>
  <si>
    <t>P38-Itrakonazol</t>
  </si>
  <si>
    <t>Itrakonazol kapsułki twarde; 100 mg; op a 28 kaps. Wymagany EAN</t>
  </si>
  <si>
    <t>P39-Irinotecan</t>
  </si>
  <si>
    <t>Irinotecan 100 ml/5 ml op a 1 fiol. Wymagany EAN</t>
  </si>
  <si>
    <t>Irinotecan 300 ml/15 ml op a 1 fiol. Wymagany EAN</t>
  </si>
  <si>
    <t>P3-Iwabradyna</t>
  </si>
  <si>
    <t>Iwabradyna 5 mg a 56 tabletek powlekanych. Wymagany EAN</t>
  </si>
  <si>
    <t>P40-Pemetreksed</t>
  </si>
  <si>
    <t>P41-Fosfomycyna</t>
  </si>
  <si>
    <t>Fosfomycyna proszek do sporządzania roztworu do infuzji; 4 g, op a 10 butelek. Wymagany EAN</t>
  </si>
  <si>
    <t>P42-Amikacyna</t>
  </si>
  <si>
    <t>Amikacyna krople do oczu, roztwór; 3 mg/ml ;op a  5 ml. Wymagany EAN</t>
  </si>
  <si>
    <t>P43-Kloksacylina</t>
  </si>
  <si>
    <t>Kloksacylina 2 g proszek do sporządzania roztworu do wstrzykiwań i infuzji, 1 fiol. Wymagany EAN</t>
  </si>
  <si>
    <t>P44-Amoksycylina</t>
  </si>
  <si>
    <t>Amoksycylina + kwas klawulanowy proszek do sporządzania roztworu do infuzji; 1 fiol. zawiera: 2 g amoksycyliny, 200 mg kwasu klawulanowego); op a 1 fiol. Wymagany EAN</t>
  </si>
  <si>
    <t>Amoksycylina granulat do sporządzania zawiesiny doustnej; 100 mg/ml (500 mg/5 ml),op a 100 ml. Wymagany EAN</t>
  </si>
  <si>
    <t>P45-Żywność specjalnego przeznaczenia medycznego</t>
  </si>
  <si>
    <t>GL.02</t>
  </si>
  <si>
    <t>Zestaw stacjonarny do przetoczeń żywienia pozajelitowego do pompy Ambix Activ będącej w użytkowaniu przez wnioskującego</t>
  </si>
  <si>
    <t>szt.</t>
  </si>
  <si>
    <t>Mieszanina emulsji tłuszczowej: tłuszcze LCT, tłuszcze MCT, olej z oliwek, olej rybi, butelka  a 500 ml. Wymagany EAN. Opakowanie a 10 butelek</t>
  </si>
  <si>
    <t>Wysokobiałkowa (20 en%) dieta, o wysokiej zawartości wapnia, w postaci półstałej, przeznaczona do spożycia łyżeczką, niezawierająca glutenu.  Przeznaczona dla osób zagrożonych niedożywieniem lub niedożywionych, w szczególności z zaburzeniami połykania (dysfagia) lub zwiększonym zapotrzebowaniem na białko i energię (pacjent onkologiczny, neurologiczny), opakowanie 4 x 125 g</t>
  </si>
  <si>
    <t>Niekompletna dieta wysokoenergetyczna (1,5 kcal/ml), bogata w białko (27 en%), o konsystencji miodu (Poziom 2 zagęszczenia ), przeznaczona do żywienia drogą doustną pacjentów z zaburzeniami połykania, 
 zawierająca błonnik, niezawierająca glutenu, klinicznie wolna od laktozy. Osmolarność 430 mosmol/l, o smaku waniliowym, opakowanie 4 x 200 ml"</t>
  </si>
  <si>
    <t>Kompletna dieta wysokoenergetyczna (2,0 kcal/ml), o zmniejszonej zawartości białka (6 en%) i elektrolitów, zmodyfikowana pod względem zawartości węglowodanów, przeznaczona do żywienia drogą doustną lub przez zgłębnik pacjentów z przewlekłą chorobą nerek. Zawiera błonnik, skrobię, izomaltulozę oraz EPA i DHA pochodzące z oleju rybnego. Nie zawiera glutenu, klinicznie wolna od laktozy. Osmolarność do 500 mosmol/l, o smaku waniliowym. Opakowanie 4 x  200 ml</t>
  </si>
  <si>
    <t>Niekompletna dieta wysokoenergetyczna (1,5 kcal/ml) w postaci napoju, przeznaczona do żywienia drogą doustną. Niskobiałkowa (4g/100 ml), nie zawiera tłuszczu, błonnika oraz glutenu, klinicznie wolna od laktozy. Osmolarność 680 mosmol/l, o smaku wiśniowym. Opakowanie 4 x 200 ml.</t>
  </si>
  <si>
    <t>P46-Klomipramina</t>
  </si>
  <si>
    <t>Klomipramina tabletki powlekane o przedłużonym uwalnianiu; 75 mg; 20 tabl. Wymagany EAN</t>
  </si>
  <si>
    <t>P47-Mleko dla niemowląt</t>
  </si>
  <si>
    <t>Mleko w jakości ekologicznej,  zawierające L-metylofolian wapnia jako źródło folianów, wyłącznie GOS (pozyskiwane z ekologicznej laktozy) od 0-6 miesiąca życia – plastikowa butelka 90 ml- bez bisfenolu, bez ftalanów.</t>
  </si>
  <si>
    <t>P48-Klostridiopeptydaza</t>
  </si>
  <si>
    <t>Klostridiopeptydaza maść; 1,2 j./g; 20 g. Wymagany EAN</t>
  </si>
  <si>
    <t>P49-Antybakteryjny płyn do cewników</t>
  </si>
  <si>
    <t>Antybakteryjny płyn do zaopatrywania dostępów naczyniowych typu cewnik dializacyjny, zawierający w swoim składzie cyklotaurolidynę, cytrynian 4% oraz heparynę 500 IU/ml, 25 fiolek a 10 ml. Wymagany EAN</t>
  </si>
  <si>
    <t>P4-Nimodypina</t>
  </si>
  <si>
    <t>Nimodypina roztwór do infuzji; 0,2 mg/ml (10 mg/50 ml); 1 butelka 50 ml. Wymagany EAN</t>
  </si>
  <si>
    <t>P50-Olanzapina i.v.</t>
  </si>
  <si>
    <t>Olanzapina proszek do sporządzania roztworu do wstrzykiwań; 10 mg; op a 1 fiol. Wymagany EAN</t>
  </si>
  <si>
    <t>P51-Olmesartan medoksomilu</t>
  </si>
  <si>
    <t>Olmesartan medoksomilu tabletki powlekane; 20 mg; op a  28 tabl. Wymagany EAN</t>
  </si>
  <si>
    <t>Olmesartan medoksomilu tabletki powlekane; 40 mg; op a  28 tabl. Wymagany EAN</t>
  </si>
  <si>
    <t>P52-Fumaran dimetylu</t>
  </si>
  <si>
    <t>Fumaran dimetylu kapsułki dojelitowe twarde; 120 mg; op a 14 kaps. Wymagany EAN</t>
  </si>
  <si>
    <t>Fumaran dimetylu kapsułki dojelitowe twarde; 240 mg; op a 56 kaps. Wymagany EAN</t>
  </si>
  <si>
    <t>P53-Sofosbuwir + welpataswir + woksylaprewir</t>
  </si>
  <si>
    <t>Sofosbuwir 400 mg + welpataswir 100 mg  + woksylaprewir 100 mg a 28 tabl. Wymagany EAN</t>
  </si>
  <si>
    <t>P54-Mleko początkowe</t>
  </si>
  <si>
    <t>Mleko początkowe w płynie przeznaczone dla niemowląt od urodzenia, gotowe do spożycia. Kompletna kompozycja składników odżywczych, zawiera oligosacharydy prebiotyczne scGOS/lcFOS w stosunku 9:1 w ilości 0,8 g/100 ml, HMO 2'FL, postbiotyki, w tym HMO 3'GL, 100% laktozy, β- palmitynian, DHA 16,5 mg/100 ml, AA 16,5 mg/100 ml, ALA 51,0 mg/100 ml, witaminy, składniki mineralne, zawartość białka 1,3 g/100 ml, żelazo 0,53 mg/100 ml, nukleotydy 2,3 mg/100 ml, osmolarność 330 mOsmol/l, opakowanie 24x70 ml.</t>
  </si>
  <si>
    <t>P55-Levetiracetam</t>
  </si>
  <si>
    <t>Levetiracetam koncentrat do sporządzania roztworu do infuzji; 100 mg/ml; op a 10 fiol. 5 ml. Wymagany EAN</t>
  </si>
  <si>
    <t>P56-Interferon beta - 1a</t>
  </si>
  <si>
    <t>Interferon beta-1a roztwór do wstrzykiwań; 30 µg = 6 mln j.m.; op a 4 wstrzykiwacze. Wymagany EAN</t>
  </si>
  <si>
    <t>P57-Peginterferon beta-1a</t>
  </si>
  <si>
    <t>Peginterferon beta-1a roztwór do wstrzykiwań; 63 µg + 94 µg; 1 wstrzykiwacz 0,5 ml [63 µg] + 1 wstrzykiwacz 0,5 ml [94 µg]. Wymagany EAN</t>
  </si>
  <si>
    <t>Peginterferon beta-1a roztwór do wstrzykiwań; 125 µg; 2 wstrzykiwacze 0,5 ml. Wymagany EAN</t>
  </si>
  <si>
    <t>P58-Natalizumab</t>
  </si>
  <si>
    <t>P59-Clotrimazol krem</t>
  </si>
  <si>
    <t>Clotrimazolum krem 20 g. Wymagany EAN</t>
  </si>
  <si>
    <t>P5-Karbamazepina</t>
  </si>
  <si>
    <t>Karbamazepina 300 mg a 50 tabl o przedłuzonym uwalnianiu. Wymagany EAN</t>
  </si>
  <si>
    <t>P60-Kladrybina</t>
  </si>
  <si>
    <t>Kladrybina roztwór do infuzji; 1 mg/ml, 1 fiol. 10 ml. Wymagany EAN</t>
  </si>
  <si>
    <t>P61-Lacydypina</t>
  </si>
  <si>
    <t>Lacydypina tabletki powlekane; 2 mg, op a  28 tabl. Wymagany EAN</t>
  </si>
  <si>
    <t>Lacydypina tabletki powlekane 4 mg, op a  28 tabl. Wymagany EAN</t>
  </si>
  <si>
    <t>P62-Buprenorfina</t>
  </si>
  <si>
    <t>GL.08</t>
  </si>
  <si>
    <t>Buprenorfina system transdermalny, plaster; 52,5 µg/h, op a 5 plastrów. Wymagany EAN</t>
  </si>
  <si>
    <t>P63-Tenofovir</t>
  </si>
  <si>
    <t>Tenofowir tabletki powlekane; 245 mg; 30 tabl. Wymagany EAN</t>
  </si>
  <si>
    <t>P64-Lamivudyna</t>
  </si>
  <si>
    <t>Lamiwudyna 100 mg a 28 tabl powl. Wymagany EAN</t>
  </si>
  <si>
    <t>P65-Emtrycytabina + tenofowir (dizoproksyl tenofowiru)</t>
  </si>
  <si>
    <t>Emtrycytabina 200 mg + dizoproksyl tenofowiru 245 mg a 30 tabl powl. Wymagany EAN</t>
  </si>
  <si>
    <t>P66-Durwalumab</t>
  </si>
  <si>
    <t>Durwalumab koncentrat do sporządzania roztworu do infuzji; 50 mg/ml (500 mg/10 ml); 1 fiol. 10 ml. Wymagany EAN</t>
  </si>
  <si>
    <t>Durwalumab koncentrat do sporządzania roztworu do infuzji; 50 mg/ml (120 mg/2,4 ml); 1 fiol. 2,4 ml. Wymagany EAN</t>
  </si>
  <si>
    <t>P67-Immunoglobulina ludzka anty-rh0(d)</t>
  </si>
  <si>
    <t>Immunoglobulina ludzka anty-rh0(d), roztwór do wstrzykiwań, 1 amp. zawiera 150 µg przeciwciał anty-D. Wymagany kod EAN</t>
  </si>
  <si>
    <t>P68-Aplikator do Lidocainum 10% aerozol 38 g</t>
  </si>
  <si>
    <t>Aplikator do Lidocainum 10%, aerozol na skórę, 38 g</t>
  </si>
  <si>
    <t>P69-Immunoglobulina ludzka</t>
  </si>
  <si>
    <t>Immunoglobulina ludzka anty-rh 0(d) - 300 mcg/2 ml a 1 ampułkostrzykawka. WYMAGANY EAN</t>
  </si>
  <si>
    <t>P6-Produkt leczniczy zawierający witaminy z grupy B</t>
  </si>
  <si>
    <t>100 mg tiaminy (chlorowodorku, B1) + 200 mg pirydoksyny (chlorowodorku, B6) +0,2 mg cyjanokobalaminy (B12), opakowanie a 100 tabl. Wymagany EAN</t>
  </si>
  <si>
    <t>P70-Iomeprolum</t>
  </si>
  <si>
    <t>Iomeprolum 300 mgJ/ml flakon 50 ml. WYMAGANY EAN</t>
  </si>
  <si>
    <t>Iomeprolum 300 mgJ/ml flakon 100 ml. WYMAGANY EAN</t>
  </si>
  <si>
    <t>Iomeprolum 400 mgJ/ml flakon 500 ml. WYMAGANY EAN</t>
  </si>
  <si>
    <t>P71-Niwolumab</t>
  </si>
  <si>
    <t>Niwolumab koncentrat do sporządzania roztworu do infuzji, 100 mg/10 ml, 1 fiol. 10 ml. Wymagany EAN</t>
  </si>
  <si>
    <t>Niwolumab koncentrat do sporządzania roztworu do infuzji, 40 mg/4 ml; 1 fiol. 4 ml. Wymagany EAN</t>
  </si>
  <si>
    <t>P72-Koncentrat czynników zespołu protrombiny</t>
  </si>
  <si>
    <t>Koncentrat czynników zespołu protrombiny,proszek i rozpuszczalnik do sporządzania roztworu do wstrzykiwań; 500 j.m. (1 fiol. zawiera: 500 j.m. czynnika IX, 220–760 j.m. czynnika II, 180–480 j.m. czynnika VII, 360–600 j.m. czynnika X, 140–620 j.m. białka C, 140–640 j.m. białka S); 1 fiol. z proszkiem + 1 fiol. z rozp. 20 ml + 1 igła dwustronna + 1 igła z filtrem, zamawiający wymaga podania kodu EAN</t>
  </si>
  <si>
    <t>P73-Produkt leczniczy stosowany w programie lekowym - Leczenie pacjentów z chorobami nerek</t>
  </si>
  <si>
    <t>Produkt leczniczy, którego 1 tabl. zawiera: 67 mg soli wapniowej α-ketoanalogu DL-izoleucyny, 101 mg soli wapniowej α-ketoanalogu leucyny, 68 mg soli wapniowej α-ketoanalogu fenyloalaniny, 86 mg soli wapniowej α-ketoanalogu waliny, 59 mg soli wapniowej α-hydroksyanalogu DL-metioniny, 105 mg octanu L-lizyny (co odpowiada 75 mg L-lizyny), 53 mg L-treoniny, 23 mg L-tryptofanu, 38 mg L-histydyny, 30 mg L-tyrozyny. Zawartość azotu: 36 mg. Zawartość wapnia: 50 mg; 100 tabl powlekanych. Wymagany EAN</t>
  </si>
  <si>
    <t>P74-Opatrunki specjalistyczne 1</t>
  </si>
  <si>
    <t>Opatrunek wykonany technologii TLC (lipido-koloidowej) zbudowany z włókninowej wkładki wykonanej z włókien charakteryzujących się wysoką chłonnością, kohezyjnością i właściwościami hydro-oczyszczającymi (poliakrylan), 15 cm x 15 cm. Opakowanie a 10 szt. Wymagany nr katalogowy producenta</t>
  </si>
  <si>
    <t>Miękki, przylegający opatrunek z pianką wykonany w technologii TLC (lipido-koloidowej), składający się z miękkiej przylegającej warstwy TLC połączonej z chłonną wkładką z pianki poliuretanowej oraz ochronnego, włókninowego podłoża poliuretanowego, 15 cm x 15 cm. Opakowanie a 10 szt. Wymagany nr katalogowy producenta</t>
  </si>
  <si>
    <t>Samoprzylepny, miękki opatrunek piankowy wykonany w technologii TLC (lipido-koloidowej) składający się z miękiej przylegającej warstwy TLC połączonej z chłonną wkładką z pianki poliuretanowej, przepuszczalnej dla gazów, wodoodpornej zewnętrznej cienkiej warstwy z silikonowym przylepcem na brzegach, 10 cm x 10 cm. Opakowanie a 10 szt. Wymagany nr katalogowy producenta</t>
  </si>
  <si>
    <t>Opatrunek zbudowany z włókninowej wkładki wykonanej z włókien charakteryzujących się wysoką chłonnością, kohezyjnością i właściwościami hydro-oczyszczającymi (poliakrylan), 40 cm x 5 cm. Opakowanie a 5 szt. Wymagany nr katalogowy producenta</t>
  </si>
  <si>
    <t>Samoprzylepny, miękki opatrunek piankowy wykonany w technologii TLC (lipido-koloidowej) składający się z miękiej przylegającej warstwy TLC połączonej z chłonną wkładką z pianki poliuretanowej, przepuszczalnej dla gazów, wodoodpornej zewnętrznej cienkiej warstwy z silikonowym przylepcem na brzegach, 13 cm x 13 cm. Opakowanie a 10 szt. Wymagany nr katalogowy producenta</t>
  </si>
  <si>
    <t>Opatrunek wykonany w w technologii TLC (lipido-koloidowej) zbudowany z włókninowej wkładki wykonanej z włókien charakteryzujących się wysoką chłonnością, kohezyjnością i właściwościami hydro-oczyszczającymi (polikarylan), matryca TLC impregnowana srebrem, 10 cm x 10 cm. Opakowanie a 10 szt. Wymagany nr katalogowy producenta</t>
  </si>
  <si>
    <t>Opatrunek wykonany w w technologii TLC (lipido-koloidowej) zbudowany z włókninowej wkładki wykonanej z włókien charakteryzujących się wysoką chłonnością, kohezyjnością i właściwościami hydro-oczyszczającymi (polikarylan), matryca TLC impregnowana srebrem, 20 cm x 15 cm. Opakowanie a 10 szt. Wymagany nr katalogowy producenta.</t>
  </si>
  <si>
    <t>Opatrunek impregnowany solami srebra wykonany w technologii TLC (lipido-koloidowej), 10 cm x 12 cm. opakowanie  a 10 szt. Wymagany nr katalogowy producenta.</t>
  </si>
  <si>
    <t>Opatrunek impregnowany solami srebra wykonany w technologii TLC (lipido-koloidowej), 15 cm x 20 cm. opakowanie  a 10 szt. Wymagany nr katalogowy producenta.</t>
  </si>
  <si>
    <t>Opatrunek wykonany w w technologii TLC (lipido-koloidowej) zbudowany z włókninowej wkładki wykonanej z włókien charakteryzujących się wysoką chłonnością, kohezyjnością i właściwościami hydro-oczyszczającymi (polikarylan), 15 cm x 15 cm. Opakowanie a 10 szt. Wymagany nr katalogowy producenta.</t>
  </si>
  <si>
    <t>Opatrunek wykonany w technologii TLC (lipido-koloidowej), 30 cm x 20 cm. opakowanie  a 10 szt. Wymagany nr katalogowy producenta.</t>
  </si>
  <si>
    <t>Samoprzylepny, miękki opatrunek piankowy wykonany w technologii TLC (lipido-koloidowej) składający się z miękiej przylegającej warstwy TLC połączonej z chłonną wkładką z pianki poliuretanowej, przepuszczalnej dla gazów, wodoodpornej zewnętrznej cienkiej warstwy z silikonowym przylepcem na brzegach, 15 cm x 20 cm. Opakowanie a 10 szt. Wymagany nr katalogowy producenta</t>
  </si>
  <si>
    <t>Samoprzylepny, miękki opatrunek piankowy wykonany w technologii TLC (lipido-koloidowej) składający się z miękiej przylegającej warstwy TLC połączonej z chłonną wkładką z pianki poliuretanowej, przepuszczalnej dla gazów, wodoodpornej zewnętrznej cienkiej warstwy z silikonowym przylepcem na brzegach, 20 cm x 20 cm, na kość krzyżową Opakowanie a 5 szt. Wymagany nr katalogowy producenta</t>
  </si>
  <si>
    <t>Urgostart Plus Border 20 cm x 15 cm, opakowanie 10 szt</t>
  </si>
  <si>
    <t>Urgostart Plus Pad 15 cm x 20 cm, opakowanie 10 szt</t>
  </si>
  <si>
    <t>Urgostart Contact 10 cm x 12 cm, opakowanie 10 szt</t>
  </si>
  <si>
    <t>Bactigras 10 cm x 10 cm, opakowanie 10 szt</t>
  </si>
  <si>
    <t>Samoprzylegająca opaska mocująca w kolorze cielistym, 7.5 cm x 4.5 m, opakowanie 24 sztuki</t>
  </si>
  <si>
    <t>Przezroczysty opatrunek z PU z wycięciem do kaniul obwodowych ze wzmocnionym włókniną od spodu obrzeżem z 4-ch stron, obrzeże z drobnymi poprzecznymi nacięciami, 7 x 8 cm, 2 szerokie min. 2 cm aplikatory z ramką, laminowaną metką i 2 laminowanymi paskami mocującym  z mocnej rozciągliwej włókniny, szybka aplikacja w 2 krokach (papier zabezpieczający i ramka), klej akrylowy naniesiony w siateczkę (folia) i ze wzorem kropek (włóknina) w sposób gwarantujący wysoką przepuszczalność dla pary wodnej, odporny na działanie środków dezynfekcyjnych zawierających alkohol, wyrób medyczny klasy IIa, opakowanie typu folia-folia. Potwierdzenie bariery folii dla wirusów =&gt;27nm przez niezależne laboratorium na podstawie badań statystycznie znamiennej ilości próbek (min 32). Potwierdzona klinicznie wysoka stabilizacja, zwiększająca odsetek kaniul bez wymian przed dopuszczonym czasem stosowania. Opakowanie a 100 sztuk</t>
  </si>
  <si>
    <t>P75-Opatrunki specjalistyczne 2</t>
  </si>
  <si>
    <t>ACTI V.A.C. CANISTER WITH GEL 300 ML</t>
  </si>
  <si>
    <t>INFO V.A.C/V.A.C ULTA CANISTER WITH GEL 1000 ML</t>
  </si>
  <si>
    <t>INFO V.A.C/V.A.C ULTA CANISTER WITH GEL 500 ML</t>
  </si>
  <si>
    <t>V.A.C. GRANUFOAM MEDIUM DRESSING KIT</t>
  </si>
  <si>
    <t>V.A.C. WHITEFOAM LARGE DRESSING</t>
  </si>
  <si>
    <t>V.A.C. GRANUFOAM SMALL DRESSING KIT</t>
  </si>
  <si>
    <t>V.A.C. WHITEFOAM LARGE DRESSING KIT</t>
  </si>
  <si>
    <t>V.A.C. GRANUFOAM LARGE KIT</t>
  </si>
  <si>
    <t>Clean WND, 2 cm x 15 cm, opakowanie a 10 szt.</t>
  </si>
  <si>
    <t>Inadine 9,5 cm x 9,5 cm, opakowanie 25 szt.</t>
  </si>
  <si>
    <t>Kliniderm Foam Silicone Border 15 cm x 20 cm, opakowanie 5 szt</t>
  </si>
  <si>
    <t>Kliniderm Foam Silicone Heel Pre-Shaped 10 cm x 17,5 cm, opakowanie 5 szt</t>
  </si>
  <si>
    <t>Kliniderm Foam Silicone LITE Border 15 cm x 15 cm, opakowanie 5 szt</t>
  </si>
  <si>
    <t>Kliniderm Foam Silicone Sacrum Border, 22,5 cm x 22,5 cm, opakowanie 5 szt</t>
  </si>
  <si>
    <t>Actisorb Plus 25, 19 cm x 10,5 cm, opakowanie 10 szt.</t>
  </si>
  <si>
    <t>Aspirox roztwór 1000 ml</t>
  </si>
  <si>
    <t>Aspirox żel 250 ml</t>
  </si>
  <si>
    <t>P76-Opatrunki specjalistyczne 3</t>
  </si>
  <si>
    <t>Aqua-Gel 10 cm x 12 cm</t>
  </si>
  <si>
    <t>Aqua-Gel 24 cm x 12 cm</t>
  </si>
  <si>
    <t>Aqua-Gel 6 cm x 12 cm</t>
  </si>
  <si>
    <t>P77-Opatrunki specjalistyczne 4</t>
  </si>
  <si>
    <t>Acticoat Flex 3, 10 cmx 20 cm</t>
  </si>
  <si>
    <t>Allevyn Ag Adhesive 10 cm x 10 cm</t>
  </si>
  <si>
    <t>Allevyn Ag Adhesive 22,5 cm x 22,5 cm</t>
  </si>
  <si>
    <t>Hydroclean Plus 7,5 cm x 7,5 cm</t>
  </si>
  <si>
    <t>Hydroclean Advance średnica 4 cm</t>
  </si>
  <si>
    <t>Mepilex 12,5 cm x 12,5 cm</t>
  </si>
  <si>
    <t>Zetuvit Plus Silicone Border 17,5 cm x 17,5 cm</t>
  </si>
  <si>
    <t>Zetuvit Plus 40 cm x 20 cm</t>
  </si>
  <si>
    <t>Hydrotac 10 cm x 10 cm</t>
  </si>
  <si>
    <t>Hydrotac 12,5 cm x 12,5 cm</t>
  </si>
  <si>
    <t>Hydrotac 20 cm x 20 cm</t>
  </si>
  <si>
    <t>Hydrotac 10 cm x 20 cm</t>
  </si>
  <si>
    <t>P78-Paraffinet</t>
  </si>
  <si>
    <t>Paraffinet 10 cm x 10 cm, opakowanie 10 szt</t>
  </si>
  <si>
    <t>P79-Opatrunki specjalistyczne 5</t>
  </si>
  <si>
    <t>Jałowa, chłonna, nierozpuszczalna w wodzie gąbka żelatynowa o działaniu hemostatycznym, wymiary 70 x 50 x 10 mm lub 80 x 50 10 mm, pakowana pojedynczo, opakowanie 10 szt</t>
  </si>
  <si>
    <t>Jałowa, chłonna, nierozpuszczalna w wodzie gąbka żelatynowa o działaniu hemostatycznym, wymiary 70 x 50 x 1 mm lub 80 x 50 1 mm, pakowana pojedynczo, opakowanie 10 szt</t>
  </si>
  <si>
    <t>P7-Benzyna apteczna</t>
  </si>
  <si>
    <t>Benzyna apteczna 1 litr</t>
  </si>
  <si>
    <t>P80-Opatrunki specjalistyczne 6</t>
  </si>
  <si>
    <t>Przezroczysty opatrunek z PU do kaniul obwodowych u dzieci, 5 x 5,7 cm z wycięciem, wzmocnienie włókniną w części obejmującej kaniulę, z  ramką i 2 paskami, aplikacja kolorowa dla dzieci, odporny na działanie środków dezynfekcyjnych zawierających alkohol, wyrób medyczny klasy IIa,  opakowanie  typu folia-folia. Potwierdzenie bariery folii dla wirusów =&gt;27nm przez niezależne laboratorium na podstawie badań statystycznie znamiennej ilości próbek (min 32). opakowanie a 100 szt</t>
  </si>
  <si>
    <t>Przezroczysty opatrunek z PU  z wycięciem do cewników centralnych, ze wzmocnionym  włókniną od spodu obrzeżem z 4- stron, obrzeże z drobnymi poprzecznymi nacięciami, 8,5 x 11,5 cm, 2 szerokie min. 2,5-3,5 cm aplikatory, z ramką, laminowana metka do oznaczeń  i szeroki laminowany pasek i mocujący z mocnej rozciągliwej włókniny, szybka aplikacja w 2 krokach (papier zabezpieczający i ramka), klej akrylowy naniesiony w siateczkę (folia) i ze wzorem kropek (włóknina) w sposób gwarantujący wysoką przepuszczalność dla pary wodnej, odporny na działanie środków dezynfekcyjnych zawierających alkohol, wyrób medyczny klasy IIa, opakowanie typu folia-folia. Potwierdzenie bariery folii dla wirusów =&gt;27nm przez niezależne laboratorium na podstawie badań statystycznie znamiennej ilości próbek (min 32). 50 sztuk w opakowaniu</t>
  </si>
  <si>
    <t>Bakteriobójczy przylepny opatrunek z PU do cewników centralnych z hydrożelem zawierającym 2% glukonian chlorheksydyny o natychmiastowym działaniu po aplikacji. Przezroczysty, z wycięciem, ze wzmocnionym  włókniną od spodu obrzeżem, 10 x 12  cm, z ramką, metką i szerokim paskiem mocującym z wycięciem, odporny na działanie środków dezynfekcyjnych zawierających alkohol, wyrób medyczny klasy III opakowanie typu folia-folia. Potwierdzenie bariery folii dla wirusów =&gt;27nm przez niezależne laboratorium na podstawie badań statystycznie znamiennej ilości próbek (min 32). Potwierdzona klinicznie RBK redukcja zakażeń odcewnikowych. 25 sztuk w opakowaniu</t>
  </si>
  <si>
    <t>Bakteriobójczy przylepny opatrunek z PU do cewników centralnych z hydrożelem zawierającym 2% glukonian chlorheksydyny o natychmiastowym działaniu po aplikacji. Przezroczysty, z wycięciem, ze wzmocnionym  włókniną od spodu obrzeżem, 8,5cm x 11,5 cm, z ramką, metką i szerokim paskiem mocującym z wycięciem, odporny na działanie środków dezynfekcyjnych zawierających alkohol, wyrób medyczny klasy III opakowanie typu folia-folia. Potwierdzenie bariery folii dla wirusów =&gt;27nm przez niezależne laboratorium na podstawie badań statystycznie znamiennej ilości próbek (min 32). Potwierdzona klinicznie RBK redukcja zakażeń odcewnikowych. 25 sztuk w opakowaniu.</t>
  </si>
  <si>
    <t>Bakteriobójczy przylepny opatrunek z PU do cewników centralnych z hydrożelem zawierającym 2% glukonian chlorheksydyny o natychmiastowym działaniu po aplikacji. Przezroczysty, z wycięciem, ze wzmocnionym  włókniną od spodu obrzeżem, 7 cm x 8,5 cm, z ramką, metką i szerokim paskiem mocującym z wycięciem, odporny na działanie środków dezynfekcyjnych zawierających alkohol, wyrób medyczny klasy III opakowanie typu folia-folia. Potwierdzenie bariery folii dla wirusów =&gt;27nm przez niezależne laboratorium na podstawie badań statystycznie znamiennej ilości próbek (min 32). Potwierdzona klinicznie RBK redukcja zakażeń odcewnikowych. 25 szt /op</t>
  </si>
  <si>
    <t>Bezszwowy przyrząd mocujący centralne cewniki naczyniowe o rozmiarze do 12F. Przyrząd mocujący składa się z delikatnego włókninowego podłoża, pokrytego silikonowym klejem oraz specjalnie uformowanego tworzywa sztucznego do przeprowadzenia i stabilizacji kanałów cewnika naczyniowego. Dołączony do przyrządu przezroczysty  opatrunek bakteriobójczy z hydrożelem, zawierającym wagowo 2% roztwór glukonianu chlorheksydyny (wyrób medyczny klasy III.) Czas utrzymania na wkłuciu do 7 dni. Opakowanie folia-papier. W każdym jednostkowym opakowaniu obrazkowa samoprzylepna instrukcja aplikacji. 20 SZT W OPAKOWANIU</t>
  </si>
  <si>
    <t>Korek dezynfekcyjny jednokrotnego użytku do łączników bezigłowych typu luer. Szczelna ochrona po założeniu na łącznik, z gąbką nasączoną 70% alkoholem izopropylowym. Dezynfekcja w ciągu 1 minuty. Ochrona łącznika przed skażeniem zewnętrznym przez 7 dni. Każdy korek oznaczony datą ważności i numerem serii. Sterylny, dostarczany pojedynczo, zabezpieczony plastikową folią, w kolorze zielonym różnicującym bezpieczne porty od niezdezynfekowanych. 270 SZT W OPAKOWANIU</t>
  </si>
  <si>
    <t>Sterylny bezalkoholowy trójpolimerowy preparat z silikonem do ochrony skóry zdrowej i uszkodzonej, dodatek plastycyzera zapewnia niepękającą barierę na skórze. działanie ochronne przez 72 godziny, skuteczność ochrony skóry przed uszkodzeniem przez mocz/kał potwierdzona klinicznie na grupie minimum 900 pacjentów (załączyć wykaz publikacji badań klinicznych). 12 SZTUK W OPAKOWANIU</t>
  </si>
  <si>
    <t>Przylepiec chirurgiczny, hypoalergiczny, z rozciągliwej włókniny poliestrowej, perforowanej co 5 cm, łatwy do dzielenia poprzecznego  bez użycia nożyczek, trudnobrudzący, wybitnie delikatny dla skóry pacjenta, niepozostawiający resztek kleju na skórze, wysoka i długotrwała przylepność,  klej akrylowy: bez zawartości tlenku cynku, kauczuku i lateksu, wodoodporny, równomiernie naniesiony na całej powierzchni, nie klejący się do rękawiczek, bez papieru zabezpieczającego. Wymiary 10,1 cm x 9,1 m. 12 sztuk w opakowaniu</t>
  </si>
  <si>
    <t>Przylepiec chirurgiczny, hypoalergiczny, z rozciągliwej włókniny poliestrowej, perforowanej co 5 cm, łatwy do dzielenia poprzecznego  bez użycia nożyczek, trudnobrudzący, wybitnie delikatny dla skóry pacjenta, niepozostawiający resztek kleju na skórze, wysoka i długotrwała przylepność,  klej akrylowy: bez zawartości tlenku cynku, kauczuku i lateksu, wodoodporny, równomiernie naniesiony na całej powierzchni, nie klejący się do rękawiczek, bez papieru zabezpieczającego. Wymiar 15,2 cm x 9,1 m.  12 sztuk w opakowaniu</t>
  </si>
  <si>
    <t>P81-Bezpieczne pojemniki z formaliną na próbki biologiczne/histopatologiczne</t>
  </si>
  <si>
    <t>POJEMNIK Z FORMALINĄ 20ML. 
Bezpieczny pojemnik tworzący system zamknięty 
(rozumiany jest rozwiązanie zapewniające brak 
kontaktu użytkownika z jakąkolwiek substancją 
chemiczną zarówno w postaci lotnej jak i ciekłej a 
materiał histopatologiczny umieszczany jest w 
pustym pojemniku) do materiału 
biopsyjnego/histopatologicznego, składający się z 
pokrywy zawierającej środek utrwalający i zbiornika. 
Pokrywa zbudowana z elementów : 
1.Tłok zakończony nakłuwaczem 
2.Folia aluminiowa zgrzana z nakrętką 
3.Filtr zabezpieczający 
4.Przycisk uwalniający substancję utrwalającą: 
•Substancja utrwalająca - Formaldehyd 4% w 
roztworze wodnym (10% roztwór formaliny) 
buforowany fosforanami i &lt;0,2% metanol. Łączna 
objętość 20ml
•pH substancji utrwalającej 7,3±0,1 
5. Pokrywa wyposażona w gwint zewnętrzny. 
Zbiornik wyposażony w gwint wewnętrzny służący do 
zamknięcia i szczelnego połączenia z pokrywą. 
Substancja utrwalająca uwalniana po połączeniu 
pokrywy ze zbiornikiem i przez wciśnięcie przycisku 
wbudowanego w górną część pokrywy. 
Opakowanie zbiorcze 24 szt.</t>
  </si>
  <si>
    <t>POJEMNIK Z FORMALINĄ 60ML. 
Bezpieczny pojemnik tworzący system zamknięty 
(rozumiany jest rozwiązanie zapewniające brak 
kontaktu użytkownika z jakąkolwiek substancją 
chemiczną zarówno w postaci lotnej jak i ciekłej a 
materiał histopatologiczny umieszczany jest w 
pustym pojemniku) do materiału 
biopsyjnego/histopatologicznego, skłdający się z 
pokrywy zawierającej środek utrwalający i zbiornika. 
Pokrywa zbudowana z elementów : 
1.Tłok zakończony nakłuwaczem 
2.Folia aluminiowa zgrzana z nakrętką 
3.Filtr zabezpieczający 
4.Przycisk uwalniający substancję utrwalającą: 
•Substancja utrwalająca - Formaldehyd 4% w 
roztworze wodnym (10% roztwór formaliny) 
buforowany fosforanami i &lt;0,2% metanol. Łączna 
objętość 60ml
•pH substancji utrwalającej 7,3±0,1 
5. Pokrywa wyposażona w gwint zewnętrzny. 
Zbiornik wyposażony w gwint wewnętrzny służący do 
zamknięcia i szczelnego połączenia z pokrywą. 
Substancja utrwalająca uwalniana po połączeniu 
pokrywy ze zbiornikiem i przez wciśnięcie przycisku 
wbudowanego w górną część pokrywy. 
Opakowanie zbiorcze 18 szt.</t>
  </si>
  <si>
    <t>P82-Materiały opatrunkowe</t>
  </si>
  <si>
    <t>Elastyczna siatka opatrunkowa w roz na PALEC, DŁOŃ mierzona w stanie relaksacyjnym min 10 m, szerokość 1,5-2,5 cm.</t>
  </si>
  <si>
    <t>Serweta jałowa wykonana na całej powierzchni z laminatu dwuwarstwowego o gramaturze min. 56g/m2. Spełniające wymogi normy PN EN 13795, rozmiar 75cmx45cm</t>
  </si>
  <si>
    <t>Kompresy gazowe, jałowe, o wym. 5x5cm, 17-nitkowe, 12 warstw, waga 1 kompresu nie mniej niż 0,73g,  pakowane po 5 szt., z podwijanymi brzegami ( ułożone grzbietem w jedną stronę).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 Ponieważ wyroby z gazy będą stosowne m.in. na Bloku Operacyjnym do zabiegów chirurgicznych jako wyrób medyczny inwazyjny, muszą być sklasyfikowane w klasie II a  reguła 7 . Wymaganą metodą sterylizacji wymienionych materiałów medycznych  jest metoda  sterylizacji  parą wodną. Wymagany jest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wodną. zapakowane w opakowanie do sterylizacji typu papier-folia, zawierające m.in. wskaźnik informujący o przejściu procesu sterylizacji oraz margines otwierania min. 1,5cm.</t>
  </si>
  <si>
    <t>Kompresy gazowe z nitką radiacyjną, jałowe, o wym. 5x5cm, 17-nitkowe, 16 warstw, waga 1 kompresu nie mniej niż 0,92g,  pakowane po 10 szt., z podwijanymi brzegami (ułożone grzbietem w jedną stronę).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* Ponieważ wyroby z gazy będą stosowne m.in. na Bloku Operacyjnym do zabiegów chirurgicznych jako wyrób medyczny inwazyjny, muszą być sklasyfikowane w klasie II a  reguła 7 .wymaganą metodą sterylizacji wymienionych materiałów medycznych  jest metoda  sterylizacji  parą wodną. Wymagany jest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wodną. zapakowane w opakowanie do sterylizacji typu papier-folia, zawierające m.in. wskaźnik informujący o przejściu procesu sterylizacji oraz margines otwierania min. 1,5cm.</t>
  </si>
  <si>
    <t>Kompresy gazowe, jałowe, o wym. 10x10cm, 17-nitkowe, 16 warstw, waga 1 kompresu nie mniej niż 3,68g,  pakowane po 10 szt., z podwijanymi brzegami (ułożone grzbietem w jedną stronę).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 Ponieważ wyroby z gazy będą stosowne m.in. na Bloku Operacyjnym do zabiegów chirurgicznych jako wyrób medyczny inwazyjny, muszą być sklasyfikowane w klasie II a  reguła 7 .wymaganą metodą sterylizacji wymienionych materiałów medycznych  jest metoda  sterylizacji  parą wodną. Wymagany jest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wodną. zapakowane w opakowanie do sterylizacji typu papier-folia, zawierające m.in. wskaźnik informujący o przejściu procesu sterylizacji oraz margines otwierania min. 1,5cm.</t>
  </si>
  <si>
    <t>Kompresy gazowe z nitką radiacyjną, jałowe, o wym. 10x10cm, 17-nitkowe, 16 warstw, waga 1 kompresu nie mniej niż 3,80g,  pakowane po 30 szt., z podwijanymi brzegami (wewnątrz opakowania przewiązane nitką po 10 sztuk, ułożone grzbietem w jedną stronę).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Ponieważ wyroby z gazy będą stosowne m.in. na Bloku Operacyjnym do zabiegów chirurgicznych jako wyrób medyczny inwazyjny, muszą być sklasyfikowane w klasie II a  reguła 7 .wymaganą metodą sterylizacji wymienionych materiałów medycznych  jest metoda  sterylizacji  parą wodną. Wymagany jest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wodną. zapakowane w opakowanie do sterylizacji typu papier-folia, zawierające m.in. wskaźnik informujący o przejściu procesu sterylizacji oraz margines otwierania min. 1,5cm.</t>
  </si>
  <si>
    <t>Kompresy gazowe, jałowe, o wym. 10x10cm, 17-nitkowe, 16 warstw, waga 1 kompresu nie mniej niż 3,68g,  pakowane po 5 szt., z podwijanymi brzegami (ułożone grzbietem w jedną stronę).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Ponieważ wyroby z gazy będą stosowne m.in. na Bloku Operacyjnym do zabiegów chirurgicznych jako wyrób medyczny inwazyjny, muszą być sklasyfikowane w klasie II a  reguła 7 .wymaganą metodą sterylizacji wymienionych materiałów medycznych  jest metoda  sterylizacji  parą wodną. Wymagany jest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wodną. zapakowane w opakowanie do sterylizacji typu papier-folia, zawierające m.in. wskaźnik informujący o przejściu procesu sterylizacji oraz margines otwierania min. 1,5cm.</t>
  </si>
  <si>
    <t>Kompresy gazowe, jałowe, o wym. 10 x 20cm, 17-nitkowe, 12 warstw, waga 1 kompresu nie mniej niż 5,79g,  pakowane po 3 szt., z podwijanymi brzegami ( ułożone grzbietem w jedną stronę).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Ponieważ wyroby z gazy będą stosowne m.in. na Bloku Operacyjnym do zabiegów chirurgicznych jako wyrób medyczny inwazyjny, muszą być sklasyfikowane w klasie II a  reguła 7 .wymaganą metodą sterylizacji wymienionych materiałów medycznych  jest metoda  sterylizacji  parą wodną. Wymagany jest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wodną. zapakowane w opakowanie do sterylizacji typu papier-folia, zawierające m.in. wskaźnik informujący o przejściu procesu sterylizacji oraz margines otwierania min. 1,5cm.</t>
  </si>
  <si>
    <t>Serweta operacyjna gazowa jałowa z gazy 17 nit.45cm x 70cm  4 warstwowa z nitką radiacyjną i tasiemką, pakowane po 5 sztuk.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Ponieważ wyroby z gazy będą stosowne m.in. na Bloku Operacyjnym do zabiegów chirurgicznych jako wyrób medyczny inwazyjny, muszą być sklasyfikowane w klasie II a  reguła 7 . wymaganą metodą sterylizacji wymienionych materiałów medycznych  jest metoda  sterylizacji  parą wodną. Wymagany jest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wodną. zapakowane w opakowanie do sterylizacji typu papier-folia, zawierające m.in. wskaźnik informujący o przejściu procesu sterylizacji oraz margines otwierania min. 1,5cm.</t>
  </si>
  <si>
    <t>Seton jałowy z gazy 17nit., 4 warstwowy, 1cm x 2m  z nitką RTG, pakowane po 1 szt.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Ponieważ wyroby z gazy będą stosowne m.in. na Bloku Operacyjnym do zabiegów chirurgicznych jako wyrób medyczny inwazyjny, muszą być sklasyfikowane w klasie II a  reguła 7 . wymaganą metodą sterylizacji wymienionych materiałów medycznych  jest metoda  sterylizacji  parą wodną. Wymagany jest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wodną. zapakowane w opakowanie do sterylizacji typu papier-folia, zawierające m.in. wskaźnik informujący o przejściu procesu sterylizacji oraz margines otwierania min. 1,5cm.</t>
  </si>
  <si>
    <t>Seton jałowy z gazy 17nit., 4 warstwowy, 2cm x 2m  z nitką RTG, pakowane po 1 szt.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Ponieważ wyroby z gazy będą stosowne m.in. na Bloku Operacyjnym do zabiegów chirurgicznych jako wyrób medyczny inwazyjny, muszą być sklasyfikowane w klasie II a  reguła 7 . wymaganą metodą sterylizacji wymienionych materiałów medycznych  jest metoda  sterylizacji  parą wodną. Wymagany jest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wodną. zapakowane w opakowanie do sterylizacji typu papier-folia, zawierające m.in. wskaźnik informujący o przejściu procesu sterylizacji oraz margines otwierania min. 1,5cm.</t>
  </si>
  <si>
    <t>Seton jałowy z gazy 17nit., 4 warstwowy, 5cm x 2m  z nitką RTG, pakowane po 1 szt.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Ponieważ wyroby z gazy będą stosowne m.in. na Bloku Operacyjnym do zabiegów chirurgicznych jako wyrób medyczny inwazyjny, muszą być sklasyfikowane w klasie II a  reguła 7 . wymaganą metodą sterylizacji wymienionych materiałów medycznych  jest metoda  sterylizacji  parą wodną. Wymagany jest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wodną. zapakowane w opakowanie do sterylizacji typu papier-folia, zawierające m.in. wskaźnik informujący o przejściu procesu sterylizacji oraz margines otwierania min. 1,5cm.</t>
  </si>
  <si>
    <t>Tupfery jałowe z gazy 17nit., 9,5cm x 9,5cm  z nitką RTG, pakowane po 5 szt.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Ponieważ wyroby z gazy będą stosowne m.in. na Bloku Operacyjnym do zabiegów chirurgicznych jako wyrób medyczny inwazyjny, muszą być sklasyfikowane w klasie II a  reguła 7 . wymaganą metodą sterylizacji wymienionych materiałów medycznych  jest metoda  sterylizacji  parą wodną. Wymagany jest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 .zapakowane w opakowanie do sterylizacji typu papier-folia, zawierające m.in. wskaźnik informujący o przejściu procesu sterylizacji oraz margines otwierania min. 1,5cm.</t>
  </si>
  <si>
    <t>Kompresy włókninowe jałowe o wymiarach  5cm x 5cm, gramaturze 30g/m2, 4-warstwowe,  pakowane po 3 szt. w opakowaniu typu blistry, klasa IIa reguła 7 - wg klasyfikacji wyrobów medycznych. wymaganą metodą sterylizacji wymienionych materiałów medycznych  jest metoda  sterylizacji  parą wodną. Do oferty należy dołączyć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wodną.  zapakowane w opakowanie do sterylizacji typu papier-folia, zawierające m.in. wskaźnik informujący o przejściu procesu sterylizacji oraz margines otwierania min. 1,5cm.</t>
  </si>
  <si>
    <t>Kompresy włókninowe jałowe o wymiarach  10cm x 20cm, gramaturze 40g/m2, 4-warstwowe,  pakowane po 5 szt. w opakowaniu typu blistry, klasa IIa reguła 7 - wg klasyfikacji wyrobów medycznych. wymaganą metodą sterylizacji wymienionych materiałów medycznych  jest metoda  sterylizacji  parą wodną. Do oferty należy dołączyć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wodną.  zapakowane w opakowanie do sterylizacji typu papier-folia, zawierające m.in. wskaźnik informujący o przejściu procesu sterylizacji oraz margines otwierania min. 1,5cm.</t>
  </si>
  <si>
    <t>Zestaw do dializy jałowy. Start:           
- serweta podfoliowana 50cm x 35cm,   
  złożona – 1 szt. 
- rękawiczki latex, rozm. M – 2 szt.
- kompres włókninowy 30g/m2, 4-warstwowy,
   rozm. 7,5cm x 7,5cm – 4 szt.
- opatrunek do zabezpieczania wkłuć typu 
   wenflon, rozm. 5,8 cm x 8 cm – 2 szt.
- przylepiec elastyczny perforowany, 
   rozm.  2,5cm x 15cm – 2 szt.
Zakończenie:           
- kompres włókninowy 30g/m2 , 4-warstwowy
   rozm. 7,5 x 7,5cm – 4 szt.
- rękawiczki latex, rozm. M – 2 szt.
- przylepiec elastyczny rozm. 2,5cm x 15cm
    – 4 szt.
Opakowanie typu blister dwudzielny z perforacją pomiędzy komorami, umożliwiającą rozdzielenie z zachowaniem jałowości"</t>
  </si>
  <si>
    <t>Zestaw zabiegowy jałowy.                                                                                              
- kompres gazowy 17N, 8W rozm. 7,5cm x 7,5cm (waga 1 kompresu nie mniej niż 1,19g) – 5 szt.                                                                              - tupfer gazowy 17N, rozm. 18cm x 18cm – 8 szt.
- pęseta jednorazowa plastikowa 13 cm – 1 szt.    Zapakowany w opakowanie do sterylizacji typu papier-folia, zawierające m.in. wskaźnik informujący o przejściu procesu sterylizacji oraz margines otwierania min. 1,5cm.</t>
  </si>
  <si>
    <t>Zestaw zabiegowy jałowy do usuwania staplerów.                                                                                              
- kompres gazowy 17N, 8W rozm. 7,5cm x 7,5cm (waga 1 kompresu nie mniej niż 1,19g) – 4 szt.                                                                              - rękawice nitrylowa bezpudrowe M – 2 szt.
- narzędzie do usuwania staplerów  11 cm – 1 szt.</t>
  </si>
  <si>
    <t>Samoprzylepny jałowy opatrunek do mocowania kaniuli do wkłuć obwodowych z włókniny pokrytej hypoalergicznym klejem akrylowym, o zaokrąglonych rogach, z nacięciem oraz z dodatkowym wkładem chłonnym stanowiącym podkładkę pod kaniulę, sterylizowany radiacyjnie, rozm. 8cm x 5,8cm, opakowanie 50 szt</t>
  </si>
  <si>
    <t>Samoprzylepny jałowy opatrunek do zaopatrywania sączących się ran pooperacyjnych, o zaokrąglonych brzegach, warstwa chłonna ułożona centralnie i zabezpieczona mikrosiatką zapobiegającą przyklejeniu się opatrunku do rany, sterylizowany radiacyjnie, rozm. 7,2cm x 5cm, wymiar warstwy chłonnej min. 3,5cm x 2,5cm, opakowanie 100 szt</t>
  </si>
  <si>
    <t>Samoprzylepny jałowy opatrunek do zaopatrywania sączących się ran pooperacyjnych, o zaokrąglonych brzegach, warstwa chłonna ułożona centralnie i zabezpieczona mikrosiatką zapobiegającą przyklejeniu się opatrunku do rany, sterylizowany radiacyjnie, rozm. 10cm x 8cm, wymiar warstwy chłonnej min. 5cm x 4cm, opakowanie 50 szt</t>
  </si>
  <si>
    <t>Samoprzylepny jałowy opatrunek do zaopatrywania sączących się ran pooperacyjnych, o zaokrąglonych brzegach, warstwa chłonna ułożona centralnie i zabezpieczona mikrosiatką zapobiegającą przyklejeniu się opatrunku do rany, sterylizowany radiacyjnie, rozm. 15cm x 8cm, wymiar warstwy chłonnej min. 10cm x 3,8cm, opakowanie 50 szt</t>
  </si>
  <si>
    <t>Samoprzylepny jałowy opatrunek do zaopatrywania sączących się ran pooperacyjnych, o zaokrąglonych brzegach, warstwa chłonna ułożona centralnie i zabezpieczona mikrosiatką zapobiegającą przyklejeniu się opatrunku do rany, sterylizowany radiacyjnie, rozm. 20cm x 10cm, wymiar warstwy chłonnej min. 15cm x 5cm, opakowanie 50 szt</t>
  </si>
  <si>
    <t>Samoprzylepny jałowy opatrunek do zaopatrywania sączących się ran pooperacyjnych, o zaokrąglonych brzegach, warstwa chłonna ułożona centralnie i zabezpieczona mikrosiatką zapobiegającą przyklejeniu się opatrunku do rany, sterylizowany radiacyjnie, rozm. 25cm x 10cm, wymiar warstwy chłonnej min. 20cm x 5cm, opakowanie 25 szt</t>
  </si>
  <si>
    <t>Jałowe patyczki do wymazów, jednorazowe, wykonane z drewnianych uchwytów i główek z waty, długość patyczka 15cm, pakowane po 5 sztuk.</t>
  </si>
  <si>
    <t>Kompresy gazowe, niejałowe, o wym. 5x5cm, 17-nitkowe, 8 warstw, waga 1 kompresu nie mniej niż 0,57g,  pakowane po 100 szt., z podwijanymi brzegami 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Ponieważ wyroby z gazy będą stosowne m.in. na Bloku Operacyjnym do zabiegów chirurgicznych jako wyrób medyczny inwazyjny, muszą być sklasyfikowane w klasie II a  reguła 7</t>
  </si>
  <si>
    <t>Kompresy gazowe, niejałowe, o wym. 10 x 10cm, 17-nitkowe, 8 warstw, waga 1 kompresu nie mniej niż 2,07g,  pakowane po 100 szt., z podwijanymi brzegami 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Ponieważ wyroby z gazy będą stosowne m.in. na Bloku Operacyjnym do zabiegów chirurgicznych jako wyrób medyczny inwazyjny, muszą być sklasyfikowane w klasie II a  reguła 7 .</t>
  </si>
  <si>
    <t>Opatrunek na nos niejałowy, rozmiar 7,5 x 4cm (zbudowany z 4 szt. kompresów włókninowych  4 warstwowych, 7,5x7,5cm), mocowany opaską podtrzymującą 15 x ok. 120cm, pakowany a'50 szt.</t>
  </si>
  <si>
    <t>Opaska podtrzymująca dziana (100% wiskoza) 4m x5cm, pakowana pojedynczo, opakowanie z pełnym opisem produktu, waga min. 5g</t>
  </si>
  <si>
    <t>Opaska podtrzymująca dziana (100% wiskoza) 4 mx10cm, pakowana pojedynczo, opakowanie z pełnym opisem produktu, waga min. 10g</t>
  </si>
  <si>
    <t>Opaska podtrzymująca dziana (100% wiskoza) 4m x15cm, pakowana pojedynczo, opakowanie z pełnym opisem produktu, waga min. 15g</t>
  </si>
  <si>
    <t>Opaska elastyczna z zapinką  4m x12cm tkana,pakowana pojedynczo,opakowanie z pełnym opisem produktu.</t>
  </si>
  <si>
    <t>Opaska gipsowa 3m x10cm szybkowiążąca (czas wiązania 5-6minut) obustronnie impregnowana gipsem, nawijana na rdzeń, pakowana po 2 szt.</t>
  </si>
  <si>
    <t>Opaska gipsowa 3m x12cm szybkowiążąca (czas wiązania 5-6minut), obustronnie impregnowana gipsem, nawijana na rdzeń, pakowana po 2 szt.</t>
  </si>
  <si>
    <t>Opaska gipsowa 3m x15cm szybkowiążąca (czas wiązania 5-6minut), obustronnie impregnowana gipsem, nawijana na rdzeń, pakowana po 2 szt.</t>
  </si>
  <si>
    <t>Syntetyczna opaska podgipsowa  szer. 10cm dł. 3m, opakowanie 12 szt</t>
  </si>
  <si>
    <t>Elastyczna siatka opatrunkowa w roz na STOPA, DŁOŃ mierzona w stanie relaksacyjnym min 12 m.</t>
  </si>
  <si>
    <t>Elastyczna siatka opatrunkowa w roz UDO, GŁOWA   mierzona w stanie relaksacyjnym min 12 m.</t>
  </si>
  <si>
    <t>Elastyczna siatka opatrunkowa w roz na BIODRO, KLATKA PIERSIOWA, mierzona w stanie relaksacyjnym min 12 m.</t>
  </si>
  <si>
    <t>Wata opatrunkowa bawełniana,   opakowanie a’ 500g, wyrób medyczny</t>
  </si>
  <si>
    <t>Wata celulozowa bielona, arkusze 37-40cm x 57-60cm - op. 1kg - wyrób medyczny</t>
  </si>
  <si>
    <t>kg</t>
  </si>
  <si>
    <t>Pieluchomajtki dla dorosłych o zwiększonej chłonności (wg. normy ISO 11948-1 min. 2200g) dla osób z ciężkim i średnim nietrzymaniem moczu i stolca, warstwa zewnętrzna przepuszczające powietrze i parę wodną na całej powierzchni, przeznaczone dla osób o obwodzie pasa/bioder  75cm -110cm</t>
  </si>
  <si>
    <t>Pieluchomajtki dla dorosłych o zwiększonej chłonności (wg. normy ISO 11948-1 min. 2500g) dla osób z ciężkim i średnim nietrzymaniem moczu i stolca, warstwa zewnętrzna przepuszczająca powietrze i parę wodną na całej powierzchni, przeznaczone dla osób o obw. pasa/bioder 100cm - 150cm</t>
  </si>
  <si>
    <t>Pieluchomajtki dla dorosłych o zwiększonej chłonności (wg. normy ISO 11948-1 min. 2500g) dla osób z ciężkim i średnim nietrzymaniem moczu i stolca, warstwa zewnętrzna przepuszczająca powietrze i parę wodną na całej powierzchni, przeznaczone dla osób o obw. pasa/bioder 130cm - 170cm</t>
  </si>
  <si>
    <t>Podkłady higieniczne 90 cm x 60 cm z wkładem chłonnym z pulpy celulozowej (chłonność wg. normy ISO 11948-1 min. 1600g), opakowanie 30 sztuk</t>
  </si>
  <si>
    <t>Hypoalergiczne  przylepne sterylne wzmocnione nitką jedwabną paski do łączenia brzegów  ran  rozmiar 6mm x 75mm x 3paski., opakowania jednostkowe foliowe zgrzewane, 50 sztuk w opakowaniu</t>
  </si>
  <si>
    <t>Elastyczna siatka opatrunkowa w roz na PODUDZIE, KOLANO mierzona w stanie relaksacyjnym min 12 m.</t>
  </si>
  <si>
    <t>Przylepiec chirurgiczny , hypoalergiczny, ze sztucznego białego jedwabiu, z ząbkowanymi brzegami ułatwiającymi dzielenie bez użycia nożyczek w poprzek i wzdłuż z wodoodpornym klejem akrylowym o wysokiej przylepności, o dużej wytrzymałości na rozerwanie o szerokości 5cm. OPAKOWANIE A 6 SZT</t>
  </si>
  <si>
    <t>Przylepiec chirurgiczny , hypoalergiczny, ze sztucznego białego jedwabiu, z ząbkowanymi brzegami ułatwiającymi dzielenie bez użycia nożyczek w poprzek i wzdłuż z wodoodpornym klejem akrylowym o wysokiej przylepności, o dużej wytrzymałości na rozerwanie o szerokości 2,5cm. OPAKOWANIE A 12 SZTUK</t>
  </si>
  <si>
    <t>Przylepiec chirurgiczny , hypoalergiczny, ze sztucznego białego jedwabiu, z ząbkowanymi brzegami ułatwiającymi dzielenie bez użycia nożyczek w poprzek i wzdłuż z wodoodpornym klejem akrylowym o wysokiej przylepności, o dużej wytrzymałości na rozerwanie o szerokości 1,25cm. OPAKOWANIE A 24 SZT</t>
  </si>
  <si>
    <t>Przylepiec chirurgiczny, włókninowy z hypoalergicznym klejem akrylowym równomiernie naniesionym na całej powierzchni lepnej bez zawartości tlenku cynku i kauczuku, w kolorze białym,  o szerokości  5cm. opakowanie a 6 sztuk</t>
  </si>
  <si>
    <t>Przylepiec chirurgiczny, włókninowy z hypoalergicznym klejem akrylowym równomiernie naniesionym na całej powierzchni lepnej bez zawartości tlenku cynku i kauczuku, w kolorze białym,  o szerokości  2,5cm. opakowanie a 12 szt</t>
  </si>
  <si>
    <t>Przylepiec chirurgiczny, włókninowy z hypoalergicznym klejem akrylowym równomiernie naniesionym na całej powierzchni lepnej bez zawartości tlenku cynku i kauczuku, w kolorze białym,  o szerokości  1,25cm, opakowanie 24 szt</t>
  </si>
  <si>
    <t>Przylepiec chirurgiczny foliowy, hypoalergiczny, przezroczysty, z ząbkowanymi brzegami ułatwiającymi dzielenie bez użycia nożyczek w poprzek i wzdłuż z wodoodpornym klejem akrylowym o wysokiej przylepności, o dużej wytrzymałości na rozerwanie o szerokości 1,25cm. opakowanie a 24 sztuki</t>
  </si>
  <si>
    <t>Hypoalergiczny przylepiec włókninowy do mocowania i zabezpieczania całej powierzchni opatrunku, przepuszczający powietrze i parę wodną, rozm. 10cm x 10m</t>
  </si>
  <si>
    <t>Hypoalergiczny przylepiec włókninowy do mocowania i zabezpieczania całej powierzchni opatrunku, przepuszczający powietrze i parę wodną, rozm. 15cm x 10m</t>
  </si>
  <si>
    <t>Kompresy  niejałowe z włókniny 40g/m2, 10cmx20cm pakowane po 100 sztuk</t>
  </si>
  <si>
    <t>Kompresy gazowe z nitką radiacyjną, jałowe, o wym. 10x10cm, 17-nitkowe, 16 warstw, waga 1 kompresu nie mniej niż 3,80g,  pakowane po 30 szt., z podwijanymi brzegami (wewnątrz opakowania przewiązane nitką po 10 sztuk, ułożone grzbietem w jedną stronę).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Ponieważ wyroby z gazy będą stosowne m.in. na Bloku Operacyjnym do zabiegów chirurgicznych jako wyrób medyczny inwazyjny, muszą być sklasyfikowane w klasie II a  reguła 7 .wymaganą metodą sterylizacji wymienionych materiałów medycznych  jest metoda  sterylizacji  parą wodną. Wymagany jest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wodną. zapakowane w opakowanie do sterylizacji typu papier-folia, zawierające m.in. wskaźnik informujący o przejściu procesu sterylizacji. zapakowane w opakowanie do sterylizacji typu papier-folia, zawierające m.in. wskaźnik informujący o przejściu procesu sterylizacji oraz margines otwierania min. 1,5cm.</t>
  </si>
  <si>
    <t>Bandaż samoprzylepny, elastyczny, tkany, 6cm x 4m.</t>
  </si>
  <si>
    <t>Bandaż samoprzylepny, elastyczny, tkany, 8cm x 4m.</t>
  </si>
  <si>
    <t>Opaska podtrzymująca dziana jałowa (100% wiskoza) 4m x5cm, pakowana pojedynczo, opakowanie z pełnym opisem produktu, waga min. 5g</t>
  </si>
  <si>
    <t>Opaska podtrzymująca dziana jałowa (100% wiskoza),  4 mx10cm, pakowana pojedynczo, opakowanie z pełnym opisem produktu, waga min. 10g</t>
  </si>
  <si>
    <t>Opaska podtrzymująca dziana jałowa (100% wiskoza) 4m x15cm, pakowana pojedynczo, opakowanie z pełnym opisem produktu, waga min. 15g</t>
  </si>
  <si>
    <t>Chusta trójkątna bawełniana, biała, 134 cm x 95 cm x 95 cm</t>
  </si>
  <si>
    <t>Podkład ginekologiczny rozm. 34 x 9 cm, możliwość sterylizacji w parze wodnej w nadciśnieniu a' 10 szt.</t>
  </si>
  <si>
    <t>Opaska elastyczna z zapinką jałowa 4m x12cm tkana, pakowana pojedynczo, opakowanie z pełnym opisem produktu.</t>
  </si>
  <si>
    <t>Podpaski higieniczne typu Bella Normal pakowane po 20 szt.</t>
  </si>
  <si>
    <t>Podpaski higieniczne cienkie, ze skrzydełkami typu Bella Perfecta pakowane po 10 szt.</t>
  </si>
  <si>
    <t>Jałowa osłona na mikroskop wykonana z folii PE , rozmiar 117cm x 267cm, z otworem o średnicy 65 mm, pakowania pojedynczo.</t>
  </si>
  <si>
    <t>P83-Onko BCG</t>
  </si>
  <si>
    <t>Nie mniej niż 150 mln żywych prątków BCG - dawka 50 mg; 1 amp. proszku + 1 amp. rozp.; proszek i rozpuszczalnik do sporządzania zawiesiny do podawania do pęcherza moczowego</t>
  </si>
  <si>
    <t>P84-Zestaw do odprowadzania stolca płynnego i półpłynnego</t>
  </si>
  <si>
    <t>Zestaw składający się z przewodu cewnika min 167cm , worka odbiorczego, strzykawki 50 ml, strzykawki z żelem smarującym oraz biologicznego eliminatora zapachów. Otwór przewodu cewnika w obrębie mankietu ma kształt lejka w celu ułatwienia kierowania stolca do przewodu odprowadzającego, o średnicy wewnętrznej min 1.34 in², max 1,4 in² . Przewód odprowadzający wyposażony w cztery porty, każdy z oddzielnym dostępem. Mocowanie zestawu przewodu cewnika z workiem odbiorczym za pomocą złącza  i zaworu tłoczkowego. Gniazdo worka odbiorczego, systemu do zbiórki stolca wyposażone w wewnętrzną, zintegrowaną zastawkę ograniczająca wydobywanie się szkodliwych mikroorganizmów i zapachów. System z czasem utrzymania do 29 dni. System przebadany klinicznie.</t>
  </si>
  <si>
    <t>Wymienny worek zbiorczy pojemność 1000 ml., skalowane od 50 ml co 100 ml. Gniazdo worka odbiorczego, systemu do zbiórki stolca wyposażone w zastawkę ograniczająca wydobywanie się szkodliwych mikroorganizmów i zapachów.  1 op = 10 szt</t>
  </si>
  <si>
    <t>P8-Megestrol</t>
  </si>
  <si>
    <t>Megestrol zawiesina doustna; 40 mg/ml; 240 ml. Wymagany EAN</t>
  </si>
  <si>
    <t>P9-Cinacalcet</t>
  </si>
  <si>
    <t>Cinacalcet 30 mg a 28 tabl. Wymagany EAN</t>
  </si>
  <si>
    <t>Cinacalcet 60 mg a 28 tabl. Wymagany EAN</t>
  </si>
  <si>
    <t>Cinacalcet 90 mg a 28 tabl. Wymagany EAN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</si>
  <si>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</si>
  <si>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</si>
  <si>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</si>
  <si>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</si>
  <si>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</si>
  <si>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</si>
  <si>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</si>
  <si>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</si>
  <si>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</si>
  <si>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</si>
  <si>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</si>
  <si>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</si>
  <si>
    <t>Pemetrexed koncentrat do sporządzania roztworu do infuzji/proszek do sporządzania koncentratu roztworu do infuzji; 1 fiol. – 500 mg. Wymagany EAN</t>
  </si>
  <si>
    <t>Pemetrexed koncentrat do sporządzania roztworu do infuzji/proszek do sporządzania koncentratu roztworu do infuzji; 1 fiol. – 100mg. Wymagany EAN</t>
  </si>
  <si>
    <t xml:space="preserve">Natalizumab koncentrat do sporządzania roztworu do infuzji; 20 mg/ml, 1 fiol. 15 ml. Wymagany EAN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</si>
</sst>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1</v>
      </c>
      <c r="B4" s="3"/>
      <c r="C4" s="3" t="s">
        <v>5</v>
      </c>
      <c r="D4" s="3" t="s">
        <v>6</v>
      </c>
      <c r="E4" s="3"/>
      <c r="F4" s="3"/>
      <c r="G4" s="3"/>
      <c r="H4" s="3" t="s">
        <v>7</v>
      </c>
      <c r="I4" s="3"/>
      <c r="J4" s="10">
        <v>10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x14ac:dyDescent="0.25">
      <c r="I5" s="8" t="s">
        <v>8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28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11</v>
      </c>
      <c r="B4" s="3"/>
      <c r="C4" s="3" t="s">
        <v>13</v>
      </c>
      <c r="D4" s="3" t="s">
        <v>29</v>
      </c>
      <c r="E4" s="3"/>
      <c r="F4" s="3"/>
      <c r="G4" s="3"/>
      <c r="H4" s="3" t="s">
        <v>7</v>
      </c>
      <c r="I4" s="3"/>
      <c r="J4" s="10">
        <v>15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ht="30" x14ac:dyDescent="0.25">
      <c r="A5" s="3">
        <v>12</v>
      </c>
      <c r="B5" s="3"/>
      <c r="C5" s="3" t="s">
        <v>13</v>
      </c>
      <c r="D5" s="3" t="s">
        <v>30</v>
      </c>
      <c r="E5" s="3"/>
      <c r="F5" s="3"/>
      <c r="G5" s="3"/>
      <c r="H5" s="3" t="s">
        <v>7</v>
      </c>
      <c r="I5" s="3"/>
      <c r="J5" s="10">
        <v>6</v>
      </c>
      <c r="K5" s="10"/>
      <c r="L5" s="10">
        <f>K5*((100+N5)/100)</f>
        <v>0</v>
      </c>
      <c r="M5" s="10">
        <f>J5*K5</f>
        <v>0</v>
      </c>
      <c r="N5" s="10"/>
      <c r="O5" s="13">
        <f>J5*L5</f>
        <v>0</v>
      </c>
      <c r="P5" s="14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9"/>
  <sheetViews>
    <sheetView workbookViewId="0">
      <selection activeCell="P3" sqref="P3:P8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31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13</v>
      </c>
      <c r="B4" s="3"/>
      <c r="C4" s="3" t="s">
        <v>32</v>
      </c>
      <c r="D4" s="3" t="s">
        <v>33</v>
      </c>
      <c r="E4" s="3"/>
      <c r="F4" s="3"/>
      <c r="G4" s="3"/>
      <c r="H4" s="3" t="s">
        <v>7</v>
      </c>
      <c r="I4" s="3"/>
      <c r="J4" s="10">
        <v>200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x14ac:dyDescent="0.25">
      <c r="A5" s="3">
        <v>14</v>
      </c>
      <c r="B5" s="3"/>
      <c r="C5" s="3" t="s">
        <v>32</v>
      </c>
      <c r="D5" s="3" t="s">
        <v>34</v>
      </c>
      <c r="E5" s="3"/>
      <c r="F5" s="3"/>
      <c r="G5" s="3"/>
      <c r="H5" s="3" t="s">
        <v>7</v>
      </c>
      <c r="I5" s="3"/>
      <c r="J5" s="10">
        <v>200</v>
      </c>
      <c r="K5" s="10"/>
      <c r="L5" s="10">
        <f>K5*((100+N5)/100)</f>
        <v>0</v>
      </c>
      <c r="M5" s="10">
        <f>J5*K5</f>
        <v>0</v>
      </c>
      <c r="N5" s="10"/>
      <c r="O5" s="13">
        <f>J5*L5</f>
        <v>0</v>
      </c>
      <c r="P5" s="14"/>
    </row>
    <row r="6" spans="1:16" s="8" customFormat="1" x14ac:dyDescent="0.25">
      <c r="A6" s="3">
        <v>15</v>
      </c>
      <c r="B6" s="3"/>
      <c r="C6" s="3" t="s">
        <v>32</v>
      </c>
      <c r="D6" s="3" t="s">
        <v>35</v>
      </c>
      <c r="E6" s="3"/>
      <c r="F6" s="3"/>
      <c r="G6" s="3"/>
      <c r="H6" s="3" t="s">
        <v>7</v>
      </c>
      <c r="I6" s="3"/>
      <c r="J6" s="10">
        <v>220</v>
      </c>
      <c r="K6" s="10"/>
      <c r="L6" s="10">
        <f>K6*((100+N6)/100)</f>
        <v>0</v>
      </c>
      <c r="M6" s="10">
        <f>J6*K6</f>
        <v>0</v>
      </c>
      <c r="N6" s="10"/>
      <c r="O6" s="13">
        <f>J6*L6</f>
        <v>0</v>
      </c>
      <c r="P6" s="14"/>
    </row>
    <row r="7" spans="1:16" s="8" customFormat="1" x14ac:dyDescent="0.25">
      <c r="A7" s="3">
        <v>16</v>
      </c>
      <c r="B7" s="3"/>
      <c r="C7" s="3" t="s">
        <v>32</v>
      </c>
      <c r="D7" s="3" t="s">
        <v>36</v>
      </c>
      <c r="E7" s="3"/>
      <c r="F7" s="3"/>
      <c r="G7" s="3"/>
      <c r="H7" s="3" t="s">
        <v>7</v>
      </c>
      <c r="I7" s="3"/>
      <c r="J7" s="10">
        <v>110</v>
      </c>
      <c r="K7" s="10"/>
      <c r="L7" s="10">
        <f>K7*((100+N7)/100)</f>
        <v>0</v>
      </c>
      <c r="M7" s="10">
        <f>J7*K7</f>
        <v>0</v>
      </c>
      <c r="N7" s="10"/>
      <c r="O7" s="13">
        <f>J7*L7</f>
        <v>0</v>
      </c>
      <c r="P7" s="14"/>
    </row>
    <row r="8" spans="1:16" s="8" customFormat="1" x14ac:dyDescent="0.25">
      <c r="A8" s="3">
        <v>17</v>
      </c>
      <c r="B8" s="3"/>
      <c r="C8" s="3" t="s">
        <v>32</v>
      </c>
      <c r="D8" s="3" t="s">
        <v>37</v>
      </c>
      <c r="E8" s="3"/>
      <c r="F8" s="3"/>
      <c r="G8" s="3"/>
      <c r="H8" s="3" t="s">
        <v>7</v>
      </c>
      <c r="I8" s="3"/>
      <c r="J8" s="10">
        <v>90</v>
      </c>
      <c r="K8" s="10"/>
      <c r="L8" s="10">
        <f>K8*((100+N8)/100)</f>
        <v>0</v>
      </c>
      <c r="M8" s="10">
        <f>J8*K8</f>
        <v>0</v>
      </c>
      <c r="N8" s="10"/>
      <c r="O8" s="13">
        <f>J8*L8</f>
        <v>0</v>
      </c>
      <c r="P8" s="14"/>
    </row>
    <row r="9" spans="1:16" x14ac:dyDescent="0.25">
      <c r="I9" t="s">
        <v>8</v>
      </c>
      <c r="J9" s="2"/>
      <c r="K9" s="2"/>
      <c r="L9" s="2"/>
      <c r="M9" s="2">
        <f>SUM(M4:M8)</f>
        <v>0</v>
      </c>
      <c r="N9" s="2"/>
      <c r="O9" s="2">
        <f>SUM(O4:O8)</f>
        <v>0</v>
      </c>
      <c r="P9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38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18</v>
      </c>
      <c r="B4" s="3"/>
      <c r="C4" s="3" t="s">
        <v>13</v>
      </c>
      <c r="D4" s="3" t="s">
        <v>39</v>
      </c>
      <c r="E4" s="3"/>
      <c r="F4" s="3"/>
      <c r="G4" s="3"/>
      <c r="H4" s="3" t="s">
        <v>7</v>
      </c>
      <c r="I4" s="3"/>
      <c r="J4" s="10">
        <v>15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x14ac:dyDescent="0.25">
      <c r="I5" s="8" t="s">
        <v>8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40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19</v>
      </c>
      <c r="B4" s="3"/>
      <c r="C4" s="3" t="s">
        <v>13</v>
      </c>
      <c r="D4" s="3" t="s">
        <v>41</v>
      </c>
      <c r="E4" s="3"/>
      <c r="F4" s="3"/>
      <c r="G4" s="3"/>
      <c r="H4" s="3" t="s">
        <v>7</v>
      </c>
      <c r="I4" s="3"/>
      <c r="J4" s="10">
        <v>10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42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20</v>
      </c>
      <c r="B4" s="3"/>
      <c r="C4" s="3" t="s">
        <v>5</v>
      </c>
      <c r="D4" s="3" t="s">
        <v>43</v>
      </c>
      <c r="E4" s="3"/>
      <c r="F4" s="3"/>
      <c r="G4" s="3"/>
      <c r="H4" s="3" t="s">
        <v>7</v>
      </c>
      <c r="I4" s="3"/>
      <c r="J4" s="10">
        <v>20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44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21</v>
      </c>
      <c r="B4" s="3"/>
      <c r="C4" s="3" t="s">
        <v>5</v>
      </c>
      <c r="D4" s="3" t="s">
        <v>45</v>
      </c>
      <c r="E4" s="3"/>
      <c r="F4" s="3"/>
      <c r="G4" s="3"/>
      <c r="H4" s="3" t="s">
        <v>7</v>
      </c>
      <c r="I4" s="3"/>
      <c r="J4" s="10">
        <v>10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46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22</v>
      </c>
      <c r="B4" s="3"/>
      <c r="C4" s="3" t="s">
        <v>13</v>
      </c>
      <c r="D4" s="3" t="s">
        <v>47</v>
      </c>
      <c r="E4" s="3"/>
      <c r="F4" s="3"/>
      <c r="G4" s="3"/>
      <c r="H4" s="3" t="s">
        <v>7</v>
      </c>
      <c r="I4" s="3"/>
      <c r="J4" s="10">
        <v>80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x14ac:dyDescent="0.25">
      <c r="I5" s="8" t="s">
        <v>8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48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23</v>
      </c>
      <c r="B4" s="3"/>
      <c r="C4" s="3" t="s">
        <v>13</v>
      </c>
      <c r="D4" s="3" t="s">
        <v>49</v>
      </c>
      <c r="E4" s="3"/>
      <c r="F4" s="3"/>
      <c r="G4" s="3"/>
      <c r="H4" s="3" t="s">
        <v>7</v>
      </c>
      <c r="I4" s="3"/>
      <c r="J4" s="10">
        <v>10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x14ac:dyDescent="0.25">
      <c r="I5" s="8" t="s">
        <v>8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50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24</v>
      </c>
      <c r="B4" s="3"/>
      <c r="C4" s="3" t="s">
        <v>13</v>
      </c>
      <c r="D4" s="3" t="s">
        <v>51</v>
      </c>
      <c r="E4" s="3"/>
      <c r="F4" s="3"/>
      <c r="G4" s="3"/>
      <c r="H4" s="3" t="s">
        <v>7</v>
      </c>
      <c r="I4" s="3"/>
      <c r="J4" s="10">
        <v>5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52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25</v>
      </c>
      <c r="B4" s="3"/>
      <c r="C4" s="3" t="s">
        <v>5</v>
      </c>
      <c r="D4" s="3" t="s">
        <v>53</v>
      </c>
      <c r="E4" s="3"/>
      <c r="F4" s="3"/>
      <c r="G4" s="3"/>
      <c r="H4" s="3" t="s">
        <v>7</v>
      </c>
      <c r="I4" s="3"/>
      <c r="J4" s="10">
        <v>50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2</v>
      </c>
      <c r="B4" s="3"/>
      <c r="C4" s="3" t="s">
        <v>10</v>
      </c>
      <c r="D4" s="3" t="s">
        <v>11</v>
      </c>
      <c r="E4" s="3"/>
      <c r="F4" s="3"/>
      <c r="G4" s="3"/>
      <c r="H4" s="3" t="s">
        <v>7</v>
      </c>
      <c r="I4" s="3"/>
      <c r="J4" s="10">
        <v>120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54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26</v>
      </c>
      <c r="B4" s="3"/>
      <c r="C4" s="3" t="s">
        <v>10</v>
      </c>
      <c r="D4" s="3" t="s">
        <v>55</v>
      </c>
      <c r="E4" s="3"/>
      <c r="F4" s="3"/>
      <c r="G4" s="3"/>
      <c r="H4" s="3" t="s">
        <v>7</v>
      </c>
      <c r="I4" s="3"/>
      <c r="J4" s="10">
        <v>350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x14ac:dyDescent="0.25">
      <c r="A5" s="3">
        <v>27</v>
      </c>
      <c r="B5" s="3"/>
      <c r="C5" s="3" t="s">
        <v>10</v>
      </c>
      <c r="D5" s="3" t="s">
        <v>56</v>
      </c>
      <c r="E5" s="3"/>
      <c r="F5" s="3"/>
      <c r="G5" s="3"/>
      <c r="H5" s="3" t="s">
        <v>7</v>
      </c>
      <c r="I5" s="3"/>
      <c r="J5" s="10">
        <v>30</v>
      </c>
      <c r="K5" s="10"/>
      <c r="L5" s="10">
        <f>K5*((100+N5)/100)</f>
        <v>0</v>
      </c>
      <c r="M5" s="10">
        <f>J5*K5</f>
        <v>0</v>
      </c>
      <c r="N5" s="10"/>
      <c r="O5" s="13">
        <f>J5*L5</f>
        <v>0</v>
      </c>
      <c r="P5" s="14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57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28</v>
      </c>
      <c r="B4" s="3"/>
      <c r="C4" s="3" t="s">
        <v>10</v>
      </c>
      <c r="D4" s="3" t="s">
        <v>58</v>
      </c>
      <c r="E4" s="3"/>
      <c r="F4" s="3"/>
      <c r="G4" s="3"/>
      <c r="H4" s="3" t="s">
        <v>7</v>
      </c>
      <c r="I4" s="3"/>
      <c r="J4" s="10">
        <v>10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9"/>
  <sheetViews>
    <sheetView workbookViewId="0">
      <selection activeCell="P3" sqref="P3:P8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59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29</v>
      </c>
      <c r="B4" s="3"/>
      <c r="C4" s="3" t="s">
        <v>32</v>
      </c>
      <c r="D4" s="3" t="s">
        <v>60</v>
      </c>
      <c r="E4" s="3"/>
      <c r="F4" s="3"/>
      <c r="G4" s="3"/>
      <c r="H4" s="3" t="s">
        <v>7</v>
      </c>
      <c r="I4" s="3"/>
      <c r="J4" s="10">
        <v>20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ht="30" x14ac:dyDescent="0.25">
      <c r="A5" s="3">
        <v>30</v>
      </c>
      <c r="B5" s="3"/>
      <c r="C5" s="3" t="s">
        <v>32</v>
      </c>
      <c r="D5" s="3" t="s">
        <v>61</v>
      </c>
      <c r="E5" s="3"/>
      <c r="F5" s="3"/>
      <c r="G5" s="3"/>
      <c r="H5" s="3" t="s">
        <v>7</v>
      </c>
      <c r="I5" s="3"/>
      <c r="J5" s="10">
        <v>15</v>
      </c>
      <c r="K5" s="10"/>
      <c r="L5" s="10">
        <f>K5*((100+N5)/100)</f>
        <v>0</v>
      </c>
      <c r="M5" s="10">
        <f>J5*K5</f>
        <v>0</v>
      </c>
      <c r="N5" s="10"/>
      <c r="O5" s="13">
        <f>J5*L5</f>
        <v>0</v>
      </c>
      <c r="P5" s="14"/>
    </row>
    <row r="6" spans="1:16" s="8" customFormat="1" ht="30" x14ac:dyDescent="0.25">
      <c r="A6" s="3">
        <v>31</v>
      </c>
      <c r="B6" s="3"/>
      <c r="C6" s="3" t="s">
        <v>32</v>
      </c>
      <c r="D6" s="3" t="s">
        <v>62</v>
      </c>
      <c r="E6" s="3"/>
      <c r="F6" s="3"/>
      <c r="G6" s="3"/>
      <c r="H6" s="3" t="s">
        <v>7</v>
      </c>
      <c r="I6" s="3"/>
      <c r="J6" s="10">
        <v>100</v>
      </c>
      <c r="K6" s="10"/>
      <c r="L6" s="10">
        <f>K6*((100+N6)/100)</f>
        <v>0</v>
      </c>
      <c r="M6" s="10">
        <f>J6*K6</f>
        <v>0</v>
      </c>
      <c r="N6" s="10"/>
      <c r="O6" s="13">
        <f>J6*L6</f>
        <v>0</v>
      </c>
      <c r="P6" s="14"/>
    </row>
    <row r="7" spans="1:16" s="8" customFormat="1" ht="30" x14ac:dyDescent="0.25">
      <c r="A7" s="3">
        <v>32</v>
      </c>
      <c r="B7" s="3"/>
      <c r="C7" s="3" t="s">
        <v>32</v>
      </c>
      <c r="D7" s="3" t="s">
        <v>63</v>
      </c>
      <c r="E7" s="3"/>
      <c r="F7" s="3"/>
      <c r="G7" s="3"/>
      <c r="H7" s="3" t="s">
        <v>7</v>
      </c>
      <c r="I7" s="3"/>
      <c r="J7" s="10">
        <v>10</v>
      </c>
      <c r="K7" s="10"/>
      <c r="L7" s="10">
        <f>K7*((100+N7)/100)</f>
        <v>0</v>
      </c>
      <c r="M7" s="10">
        <f>J7*K7</f>
        <v>0</v>
      </c>
      <c r="N7" s="10"/>
      <c r="O7" s="13">
        <f>J7*L7</f>
        <v>0</v>
      </c>
      <c r="P7" s="14"/>
    </row>
    <row r="8" spans="1:16" s="8" customFormat="1" ht="30" x14ac:dyDescent="0.25">
      <c r="A8" s="3">
        <v>33</v>
      </c>
      <c r="B8" s="3"/>
      <c r="C8" s="3" t="s">
        <v>32</v>
      </c>
      <c r="D8" s="3" t="s">
        <v>64</v>
      </c>
      <c r="E8" s="3"/>
      <c r="F8" s="3"/>
      <c r="G8" s="3"/>
      <c r="H8" s="3" t="s">
        <v>7</v>
      </c>
      <c r="I8" s="3"/>
      <c r="J8" s="10">
        <v>30</v>
      </c>
      <c r="K8" s="10"/>
      <c r="L8" s="10">
        <f>K8*((100+N8)/100)</f>
        <v>0</v>
      </c>
      <c r="M8" s="10">
        <f>J8*K8</f>
        <v>0</v>
      </c>
      <c r="N8" s="10"/>
      <c r="O8" s="13">
        <f>J8*L8</f>
        <v>0</v>
      </c>
      <c r="P8" s="14"/>
    </row>
    <row r="9" spans="1:16" x14ac:dyDescent="0.25">
      <c r="I9" t="s">
        <v>8</v>
      </c>
      <c r="J9" s="2"/>
      <c r="K9" s="2"/>
      <c r="L9" s="2"/>
      <c r="M9" s="2">
        <f>SUM(M4:M8)</f>
        <v>0</v>
      </c>
      <c r="N9" s="2"/>
      <c r="O9" s="2">
        <f>SUM(O4:O8)</f>
        <v>0</v>
      </c>
      <c r="P9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65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34</v>
      </c>
      <c r="B4" s="3"/>
      <c r="C4" s="3" t="s">
        <v>13</v>
      </c>
      <c r="D4" s="3" t="s">
        <v>66</v>
      </c>
      <c r="E4" s="3"/>
      <c r="F4" s="3"/>
      <c r="G4" s="3"/>
      <c r="H4" s="3" t="s">
        <v>7</v>
      </c>
      <c r="I4" s="3"/>
      <c r="J4" s="10">
        <v>40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67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60" x14ac:dyDescent="0.25">
      <c r="A4" s="3">
        <v>35</v>
      </c>
      <c r="B4" s="3"/>
      <c r="C4" s="3" t="s">
        <v>13</v>
      </c>
      <c r="D4" s="3" t="s">
        <v>68</v>
      </c>
      <c r="E4" s="3"/>
      <c r="F4" s="3"/>
      <c r="G4" s="3"/>
      <c r="H4" s="3" t="s">
        <v>7</v>
      </c>
      <c r="I4" s="3"/>
      <c r="J4" s="10">
        <v>20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ht="60" x14ac:dyDescent="0.25">
      <c r="A5" s="3">
        <v>36</v>
      </c>
      <c r="B5" s="3"/>
      <c r="C5" s="3" t="s">
        <v>13</v>
      </c>
      <c r="D5" s="3" t="s">
        <v>69</v>
      </c>
      <c r="E5" s="3"/>
      <c r="F5" s="3"/>
      <c r="G5" s="3"/>
      <c r="H5" s="3" t="s">
        <v>7</v>
      </c>
      <c r="I5" s="3"/>
      <c r="J5" s="10">
        <v>20</v>
      </c>
      <c r="K5" s="10"/>
      <c r="L5" s="10">
        <f>K5*((100+N5)/100)</f>
        <v>0</v>
      </c>
      <c r="M5" s="10">
        <f>J5*K5</f>
        <v>0</v>
      </c>
      <c r="N5" s="10"/>
      <c r="O5" s="13">
        <f>J5*L5</f>
        <v>0</v>
      </c>
      <c r="P5" s="14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9"/>
  <sheetViews>
    <sheetView workbookViewId="0">
      <selection activeCell="P3" sqref="P3:P8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70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37</v>
      </c>
      <c r="B4" s="3"/>
      <c r="C4" s="3" t="s">
        <v>32</v>
      </c>
      <c r="D4" s="3" t="s">
        <v>71</v>
      </c>
      <c r="E4" s="3"/>
      <c r="F4" s="3"/>
      <c r="G4" s="3"/>
      <c r="H4" s="3" t="s">
        <v>7</v>
      </c>
      <c r="I4" s="3"/>
      <c r="J4" s="10">
        <v>60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ht="30" x14ac:dyDescent="0.25">
      <c r="A5" s="3">
        <v>38</v>
      </c>
      <c r="B5" s="3"/>
      <c r="C5" s="3" t="s">
        <v>32</v>
      </c>
      <c r="D5" s="3" t="s">
        <v>72</v>
      </c>
      <c r="E5" s="3"/>
      <c r="F5" s="3"/>
      <c r="G5" s="3"/>
      <c r="H5" s="3" t="s">
        <v>7</v>
      </c>
      <c r="I5" s="3"/>
      <c r="J5" s="10">
        <v>30</v>
      </c>
      <c r="K5" s="10"/>
      <c r="L5" s="10">
        <f>K5*((100+N5)/100)</f>
        <v>0</v>
      </c>
      <c r="M5" s="10">
        <f>J5*K5</f>
        <v>0</v>
      </c>
      <c r="N5" s="10"/>
      <c r="O5" s="13">
        <f>J5*L5</f>
        <v>0</v>
      </c>
      <c r="P5" s="14"/>
    </row>
    <row r="6" spans="1:16" s="8" customFormat="1" ht="30" x14ac:dyDescent="0.25">
      <c r="A6" s="3">
        <v>39</v>
      </c>
      <c r="B6" s="3"/>
      <c r="C6" s="3" t="s">
        <v>32</v>
      </c>
      <c r="D6" s="3" t="s">
        <v>73</v>
      </c>
      <c r="E6" s="3"/>
      <c r="F6" s="3"/>
      <c r="G6" s="3"/>
      <c r="H6" s="3" t="s">
        <v>7</v>
      </c>
      <c r="I6" s="3"/>
      <c r="J6" s="10">
        <v>60</v>
      </c>
      <c r="K6" s="10"/>
      <c r="L6" s="10">
        <f>K6*((100+N6)/100)</f>
        <v>0</v>
      </c>
      <c r="M6" s="10">
        <f>J6*K6</f>
        <v>0</v>
      </c>
      <c r="N6" s="10"/>
      <c r="O6" s="13">
        <f>J6*L6</f>
        <v>0</v>
      </c>
      <c r="P6" s="14"/>
    </row>
    <row r="7" spans="1:16" s="8" customFormat="1" ht="30" x14ac:dyDescent="0.25">
      <c r="A7" s="3">
        <v>40</v>
      </c>
      <c r="B7" s="3"/>
      <c r="C7" s="3" t="s">
        <v>32</v>
      </c>
      <c r="D7" s="3" t="s">
        <v>74</v>
      </c>
      <c r="E7" s="3"/>
      <c r="F7" s="3"/>
      <c r="G7" s="3"/>
      <c r="H7" s="3" t="s">
        <v>7</v>
      </c>
      <c r="I7" s="3"/>
      <c r="J7" s="10">
        <v>40</v>
      </c>
      <c r="K7" s="10"/>
      <c r="L7" s="10">
        <f>K7*((100+N7)/100)</f>
        <v>0</v>
      </c>
      <c r="M7" s="10">
        <f>J7*K7</f>
        <v>0</v>
      </c>
      <c r="N7" s="10"/>
      <c r="O7" s="13">
        <f>J7*L7</f>
        <v>0</v>
      </c>
      <c r="P7" s="14"/>
    </row>
    <row r="8" spans="1:16" s="8" customFormat="1" ht="30" x14ac:dyDescent="0.25">
      <c r="A8" s="3">
        <v>41</v>
      </c>
      <c r="B8" s="3"/>
      <c r="C8" s="3" t="s">
        <v>32</v>
      </c>
      <c r="D8" s="3" t="s">
        <v>75</v>
      </c>
      <c r="E8" s="3"/>
      <c r="F8" s="3"/>
      <c r="G8" s="3"/>
      <c r="H8" s="3" t="s">
        <v>7</v>
      </c>
      <c r="I8" s="3"/>
      <c r="J8" s="10">
        <v>30</v>
      </c>
      <c r="K8" s="10"/>
      <c r="L8" s="10">
        <f>K8*((100+N8)/100)</f>
        <v>0</v>
      </c>
      <c r="M8" s="10">
        <f>J8*K8</f>
        <v>0</v>
      </c>
      <c r="N8" s="10"/>
      <c r="O8" s="13">
        <f>J8*L8</f>
        <v>0</v>
      </c>
      <c r="P8" s="14"/>
    </row>
    <row r="9" spans="1:16" x14ac:dyDescent="0.25">
      <c r="I9" t="s">
        <v>8</v>
      </c>
      <c r="J9" s="2"/>
      <c r="K9" s="2"/>
      <c r="L9" s="2"/>
      <c r="M9" s="2">
        <f>SUM(M4:M8)</f>
        <v>0</v>
      </c>
      <c r="N9" s="2"/>
      <c r="O9" s="2">
        <f>SUM(O4:O8)</f>
        <v>0</v>
      </c>
      <c r="P9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76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42</v>
      </c>
      <c r="B4" s="3"/>
      <c r="C4" s="3" t="s">
        <v>5</v>
      </c>
      <c r="D4" s="3" t="s">
        <v>77</v>
      </c>
      <c r="E4" s="3"/>
      <c r="F4" s="3"/>
      <c r="G4" s="3"/>
      <c r="H4" s="3" t="s">
        <v>7</v>
      </c>
      <c r="I4" s="3"/>
      <c r="J4" s="10">
        <v>60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78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43</v>
      </c>
      <c r="B4" s="3"/>
      <c r="C4" s="3" t="s">
        <v>13</v>
      </c>
      <c r="D4" s="3" t="s">
        <v>79</v>
      </c>
      <c r="E4" s="3"/>
      <c r="F4" s="3"/>
      <c r="G4" s="3"/>
      <c r="H4" s="3" t="s">
        <v>7</v>
      </c>
      <c r="I4" s="3"/>
      <c r="J4" s="10">
        <v>40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80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44</v>
      </c>
      <c r="B4" s="3"/>
      <c r="C4" s="3" t="s">
        <v>13</v>
      </c>
      <c r="D4" s="3" t="s">
        <v>81</v>
      </c>
      <c r="E4" s="3"/>
      <c r="F4" s="3"/>
      <c r="G4" s="3"/>
      <c r="H4" s="3" t="s">
        <v>7</v>
      </c>
      <c r="I4" s="3"/>
      <c r="J4" s="10">
        <v>10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8"/>
  <sheetViews>
    <sheetView workbookViewId="0">
      <selection activeCell="P3" sqref="P3:P7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82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45</v>
      </c>
      <c r="B4" s="3"/>
      <c r="C4" s="3" t="s">
        <v>13</v>
      </c>
      <c r="D4" s="3" t="s">
        <v>83</v>
      </c>
      <c r="E4" s="3"/>
      <c r="F4" s="3"/>
      <c r="G4" s="3"/>
      <c r="H4" s="3" t="s">
        <v>7</v>
      </c>
      <c r="I4" s="3"/>
      <c r="J4" s="10">
        <v>20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ht="30" x14ac:dyDescent="0.25">
      <c r="A5" s="3">
        <v>46</v>
      </c>
      <c r="B5" s="3"/>
      <c r="C5" s="3" t="s">
        <v>13</v>
      </c>
      <c r="D5" s="3" t="s">
        <v>84</v>
      </c>
      <c r="E5" s="3"/>
      <c r="F5" s="3"/>
      <c r="G5" s="3"/>
      <c r="H5" s="3" t="s">
        <v>7</v>
      </c>
      <c r="I5" s="3"/>
      <c r="J5" s="10">
        <v>50</v>
      </c>
      <c r="K5" s="10"/>
      <c r="L5" s="10">
        <f>K5*((100+N5)/100)</f>
        <v>0</v>
      </c>
      <c r="M5" s="10">
        <f>J5*K5</f>
        <v>0</v>
      </c>
      <c r="N5" s="10"/>
      <c r="O5" s="13">
        <f>J5*L5</f>
        <v>0</v>
      </c>
      <c r="P5" s="14"/>
    </row>
    <row r="6" spans="1:16" s="8" customFormat="1" ht="30" x14ac:dyDescent="0.25">
      <c r="A6" s="3">
        <v>47</v>
      </c>
      <c r="B6" s="3"/>
      <c r="C6" s="3" t="s">
        <v>13</v>
      </c>
      <c r="D6" s="3" t="s">
        <v>85</v>
      </c>
      <c r="E6" s="3"/>
      <c r="F6" s="3"/>
      <c r="G6" s="3"/>
      <c r="H6" s="3" t="s">
        <v>7</v>
      </c>
      <c r="I6" s="3"/>
      <c r="J6" s="10">
        <v>20</v>
      </c>
      <c r="K6" s="10"/>
      <c r="L6" s="10">
        <f>K6*((100+N6)/100)</f>
        <v>0</v>
      </c>
      <c r="M6" s="10">
        <f>J6*K6</f>
        <v>0</v>
      </c>
      <c r="N6" s="10"/>
      <c r="O6" s="13">
        <f>J6*L6</f>
        <v>0</v>
      </c>
      <c r="P6" s="14"/>
    </row>
    <row r="7" spans="1:16" s="8" customFormat="1" ht="30" x14ac:dyDescent="0.25">
      <c r="A7" s="3">
        <v>48</v>
      </c>
      <c r="B7" s="3"/>
      <c r="C7" s="3" t="s">
        <v>13</v>
      </c>
      <c r="D7" s="3" t="s">
        <v>86</v>
      </c>
      <c r="E7" s="3"/>
      <c r="F7" s="3"/>
      <c r="G7" s="3"/>
      <c r="H7" s="3" t="s">
        <v>7</v>
      </c>
      <c r="I7" s="3"/>
      <c r="J7" s="10">
        <v>50</v>
      </c>
      <c r="K7" s="10"/>
      <c r="L7" s="10">
        <f>K7*((100+N7)/100)</f>
        <v>0</v>
      </c>
      <c r="M7" s="10">
        <f>J7*K7</f>
        <v>0</v>
      </c>
      <c r="N7" s="10"/>
      <c r="O7" s="13">
        <f>J7*L7</f>
        <v>0</v>
      </c>
      <c r="P7" s="14"/>
    </row>
    <row r="8" spans="1:16" x14ac:dyDescent="0.25">
      <c r="I8" t="s">
        <v>8</v>
      </c>
      <c r="J8" s="2"/>
      <c r="K8" s="2"/>
      <c r="L8" s="2"/>
      <c r="M8" s="2">
        <f>SUM(M4:M7)</f>
        <v>0</v>
      </c>
      <c r="N8" s="2"/>
      <c r="O8" s="2">
        <f>SUM(O4:O7)</f>
        <v>0</v>
      </c>
      <c r="P8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3</v>
      </c>
      <c r="B4" s="3"/>
      <c r="C4" s="3" t="s">
        <v>13</v>
      </c>
      <c r="D4" s="3" t="s">
        <v>14</v>
      </c>
      <c r="E4" s="3"/>
      <c r="F4" s="3"/>
      <c r="G4" s="3"/>
      <c r="H4" s="3" t="s">
        <v>7</v>
      </c>
      <c r="I4" s="3"/>
      <c r="J4" s="10">
        <v>2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87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49</v>
      </c>
      <c r="B4" s="3"/>
      <c r="C4" s="3" t="s">
        <v>32</v>
      </c>
      <c r="D4" s="3" t="s">
        <v>88</v>
      </c>
      <c r="E4" s="3"/>
      <c r="F4" s="3"/>
      <c r="G4" s="3"/>
      <c r="H4" s="3" t="s">
        <v>7</v>
      </c>
      <c r="I4" s="3"/>
      <c r="J4" s="10">
        <v>180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x14ac:dyDescent="0.25">
      <c r="A5" s="3">
        <v>50</v>
      </c>
      <c r="B5" s="3"/>
      <c r="C5" s="3" t="s">
        <v>32</v>
      </c>
      <c r="D5" s="3" t="s">
        <v>89</v>
      </c>
      <c r="E5" s="3"/>
      <c r="F5" s="3"/>
      <c r="G5" s="3"/>
      <c r="H5" s="3" t="s">
        <v>7</v>
      </c>
      <c r="I5" s="3"/>
      <c r="J5" s="10">
        <v>50</v>
      </c>
      <c r="K5" s="10"/>
      <c r="L5" s="10">
        <f>K5*((100+N5)/100)</f>
        <v>0</v>
      </c>
      <c r="M5" s="10">
        <f>J5*K5</f>
        <v>0</v>
      </c>
      <c r="N5" s="10"/>
      <c r="O5" s="13">
        <f>J5*L5</f>
        <v>0</v>
      </c>
      <c r="P5" s="14"/>
    </row>
    <row r="6" spans="1:16" s="8" customFormat="1" x14ac:dyDescent="0.25">
      <c r="I6" s="8" t="s">
        <v>8</v>
      </c>
      <c r="J6" s="10"/>
      <c r="K6" s="10"/>
      <c r="L6" s="10"/>
      <c r="M6" s="10">
        <f>SUM(M4:M5)</f>
        <v>0</v>
      </c>
      <c r="N6" s="10"/>
      <c r="O6" s="10">
        <f>SUM(O4:O5)</f>
        <v>0</v>
      </c>
      <c r="P6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90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51</v>
      </c>
      <c r="B4" s="3"/>
      <c r="C4" s="3" t="s">
        <v>13</v>
      </c>
      <c r="D4" s="3" t="s">
        <v>91</v>
      </c>
      <c r="E4" s="3"/>
      <c r="F4" s="3"/>
      <c r="G4" s="3"/>
      <c r="H4" s="3" t="s">
        <v>7</v>
      </c>
      <c r="I4" s="3"/>
      <c r="J4" s="10">
        <v>5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92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52</v>
      </c>
      <c r="B4" s="3"/>
      <c r="C4" s="3" t="s">
        <v>10</v>
      </c>
      <c r="D4" s="3" t="s">
        <v>93</v>
      </c>
      <c r="E4" s="3"/>
      <c r="F4" s="3"/>
      <c r="G4" s="3"/>
      <c r="H4" s="3" t="s">
        <v>7</v>
      </c>
      <c r="I4" s="3"/>
      <c r="J4" s="10">
        <v>40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x14ac:dyDescent="0.25">
      <c r="A5" s="3">
        <v>53</v>
      </c>
      <c r="B5" s="3"/>
      <c r="C5" s="3" t="s">
        <v>10</v>
      </c>
      <c r="D5" s="3" t="s">
        <v>94</v>
      </c>
      <c r="E5" s="3"/>
      <c r="F5" s="3"/>
      <c r="G5" s="3"/>
      <c r="H5" s="3" t="s">
        <v>7</v>
      </c>
      <c r="I5" s="3"/>
      <c r="J5" s="10">
        <v>70</v>
      </c>
      <c r="K5" s="10"/>
      <c r="L5" s="10">
        <f>K5*((100+N5)/100)</f>
        <v>0</v>
      </c>
      <c r="M5" s="10">
        <f>J5*K5</f>
        <v>0</v>
      </c>
      <c r="N5" s="10"/>
      <c r="O5" s="13">
        <f>J5*L5</f>
        <v>0</v>
      </c>
      <c r="P5" s="14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95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54</v>
      </c>
      <c r="B4" s="3"/>
      <c r="C4" s="3" t="s">
        <v>13</v>
      </c>
      <c r="D4" s="3" t="s">
        <v>96</v>
      </c>
      <c r="E4" s="3"/>
      <c r="F4" s="3"/>
      <c r="G4" s="3"/>
      <c r="H4" s="3" t="s">
        <v>7</v>
      </c>
      <c r="I4" s="3"/>
      <c r="J4" s="10">
        <v>4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6"/>
  <sheetViews>
    <sheetView workbookViewId="0">
      <selection activeCell="E10" sqref="E10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97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45" x14ac:dyDescent="0.25">
      <c r="A4" s="3">
        <v>55</v>
      </c>
      <c r="B4" s="3"/>
      <c r="C4" s="3" t="s">
        <v>10</v>
      </c>
      <c r="D4" s="3" t="s">
        <v>357</v>
      </c>
      <c r="E4" s="3"/>
      <c r="F4" s="3"/>
      <c r="G4" s="3"/>
      <c r="H4" s="3" t="s">
        <v>7</v>
      </c>
      <c r="I4" s="3"/>
      <c r="J4" s="10">
        <v>20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ht="45" x14ac:dyDescent="0.25">
      <c r="A5" s="3">
        <v>56</v>
      </c>
      <c r="B5" s="3"/>
      <c r="C5" s="3" t="s">
        <v>10</v>
      </c>
      <c r="D5" s="3" t="s">
        <v>356</v>
      </c>
      <c r="E5" s="3"/>
      <c r="F5" s="3"/>
      <c r="G5" s="3"/>
      <c r="H5" s="3" t="s">
        <v>7</v>
      </c>
      <c r="I5" s="3"/>
      <c r="J5" s="10">
        <v>70</v>
      </c>
      <c r="K5" s="10"/>
      <c r="L5" s="10">
        <f>K5*((100+N5)/100)</f>
        <v>0</v>
      </c>
      <c r="M5" s="10">
        <f>J5*K5</f>
        <v>0</v>
      </c>
      <c r="N5" s="10"/>
      <c r="O5" s="13">
        <f>J5*L5</f>
        <v>0</v>
      </c>
      <c r="P5" s="14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98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57</v>
      </c>
      <c r="B4" s="3"/>
      <c r="C4" s="3" t="s">
        <v>5</v>
      </c>
      <c r="D4" s="3" t="s">
        <v>99</v>
      </c>
      <c r="E4" s="3"/>
      <c r="F4" s="3"/>
      <c r="G4" s="3"/>
      <c r="H4" s="3" t="s">
        <v>7</v>
      </c>
      <c r="I4" s="3"/>
      <c r="J4" s="10">
        <v>30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100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58</v>
      </c>
      <c r="B4" s="3"/>
      <c r="C4" s="3" t="s">
        <v>5</v>
      </c>
      <c r="D4" s="3" t="s">
        <v>101</v>
      </c>
      <c r="E4" s="3"/>
      <c r="F4" s="3"/>
      <c r="G4" s="3"/>
      <c r="H4" s="3" t="s">
        <v>7</v>
      </c>
      <c r="I4" s="3"/>
      <c r="J4" s="10">
        <v>10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102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59</v>
      </c>
      <c r="B4" s="3"/>
      <c r="C4" s="3" t="s">
        <v>13</v>
      </c>
      <c r="D4" s="3" t="s">
        <v>103</v>
      </c>
      <c r="E4" s="3"/>
      <c r="F4" s="3"/>
      <c r="G4" s="3"/>
      <c r="H4" s="3" t="s">
        <v>7</v>
      </c>
      <c r="I4" s="3"/>
      <c r="J4" s="10">
        <v>1000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104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45" x14ac:dyDescent="0.25">
      <c r="A4" s="3">
        <v>60</v>
      </c>
      <c r="B4" s="3"/>
      <c r="C4" s="3" t="s">
        <v>5</v>
      </c>
      <c r="D4" s="3" t="s">
        <v>105</v>
      </c>
      <c r="E4" s="3"/>
      <c r="F4" s="3"/>
      <c r="G4" s="3"/>
      <c r="H4" s="3" t="s">
        <v>7</v>
      </c>
      <c r="I4" s="3"/>
      <c r="J4" s="10">
        <v>1200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ht="30" x14ac:dyDescent="0.25">
      <c r="A5" s="3">
        <v>61</v>
      </c>
      <c r="B5" s="3"/>
      <c r="C5" s="3" t="s">
        <v>5</v>
      </c>
      <c r="D5" s="3" t="s">
        <v>106</v>
      </c>
      <c r="E5" s="3"/>
      <c r="F5" s="3"/>
      <c r="G5" s="3"/>
      <c r="H5" s="3" t="s">
        <v>7</v>
      </c>
      <c r="I5" s="3"/>
      <c r="J5" s="10">
        <v>100</v>
      </c>
      <c r="K5" s="10"/>
      <c r="L5" s="10">
        <f>K5*((100+N5)/100)</f>
        <v>0</v>
      </c>
      <c r="M5" s="10">
        <f>J5*K5</f>
        <v>0</v>
      </c>
      <c r="N5" s="10"/>
      <c r="O5" s="13">
        <f>J5*L5</f>
        <v>0</v>
      </c>
      <c r="P5" s="14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10"/>
  <sheetViews>
    <sheetView topLeftCell="A3" workbookViewId="0">
      <selection activeCell="P3" sqref="P3:P9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107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62</v>
      </c>
      <c r="B4" s="3"/>
      <c r="C4" s="3" t="s">
        <v>108</v>
      </c>
      <c r="D4" s="3" t="s">
        <v>109</v>
      </c>
      <c r="E4" s="3"/>
      <c r="F4" s="3"/>
      <c r="G4" s="3"/>
      <c r="H4" s="3" t="s">
        <v>110</v>
      </c>
      <c r="I4" s="3"/>
      <c r="J4" s="10">
        <v>300</v>
      </c>
      <c r="K4" s="10"/>
      <c r="L4" s="10">
        <f t="shared" ref="L4:L9" si="0">K4*((100+N4)/100)</f>
        <v>0</v>
      </c>
      <c r="M4" s="10">
        <f t="shared" ref="M4:M9" si="1">J4*K4</f>
        <v>0</v>
      </c>
      <c r="N4" s="10"/>
      <c r="O4" s="13">
        <f t="shared" ref="O4:O9" si="2">J4*L4</f>
        <v>0</v>
      </c>
      <c r="P4" s="14"/>
    </row>
    <row r="5" spans="1:16" s="8" customFormat="1" ht="45" x14ac:dyDescent="0.25">
      <c r="A5" s="3">
        <v>63</v>
      </c>
      <c r="B5" s="3"/>
      <c r="C5" s="3" t="s">
        <v>108</v>
      </c>
      <c r="D5" s="3" t="s">
        <v>111</v>
      </c>
      <c r="E5" s="3"/>
      <c r="F5" s="3"/>
      <c r="G5" s="3"/>
      <c r="H5" s="3" t="s">
        <v>7</v>
      </c>
      <c r="I5" s="3"/>
      <c r="J5" s="10">
        <v>3</v>
      </c>
      <c r="K5" s="10"/>
      <c r="L5" s="10">
        <f t="shared" si="0"/>
        <v>0</v>
      </c>
      <c r="M5" s="10">
        <f t="shared" si="1"/>
        <v>0</v>
      </c>
      <c r="N5" s="10"/>
      <c r="O5" s="13">
        <f t="shared" si="2"/>
        <v>0</v>
      </c>
      <c r="P5" s="14"/>
    </row>
    <row r="6" spans="1:16" s="8" customFormat="1" ht="90" x14ac:dyDescent="0.25">
      <c r="A6" s="3">
        <v>64</v>
      </c>
      <c r="B6" s="3"/>
      <c r="C6" s="3" t="s">
        <v>108</v>
      </c>
      <c r="D6" s="3" t="s">
        <v>112</v>
      </c>
      <c r="E6" s="3"/>
      <c r="F6" s="3"/>
      <c r="G6" s="3"/>
      <c r="H6" s="3" t="s">
        <v>7</v>
      </c>
      <c r="I6" s="3"/>
      <c r="J6" s="10">
        <v>150</v>
      </c>
      <c r="K6" s="10"/>
      <c r="L6" s="10">
        <f t="shared" si="0"/>
        <v>0</v>
      </c>
      <c r="M6" s="10">
        <f t="shared" si="1"/>
        <v>0</v>
      </c>
      <c r="N6" s="10"/>
      <c r="O6" s="13">
        <f t="shared" si="2"/>
        <v>0</v>
      </c>
      <c r="P6" s="14"/>
    </row>
    <row r="7" spans="1:16" s="8" customFormat="1" ht="90" x14ac:dyDescent="0.25">
      <c r="A7" s="3">
        <v>65</v>
      </c>
      <c r="B7" s="3"/>
      <c r="C7" s="3" t="s">
        <v>108</v>
      </c>
      <c r="D7" s="3" t="s">
        <v>113</v>
      </c>
      <c r="E7" s="3"/>
      <c r="F7" s="3"/>
      <c r="G7" s="3"/>
      <c r="H7" s="3" t="s">
        <v>7</v>
      </c>
      <c r="I7" s="3"/>
      <c r="J7" s="10">
        <v>60</v>
      </c>
      <c r="K7" s="10"/>
      <c r="L7" s="10">
        <f t="shared" si="0"/>
        <v>0</v>
      </c>
      <c r="M7" s="10">
        <f t="shared" si="1"/>
        <v>0</v>
      </c>
      <c r="N7" s="10"/>
      <c r="O7" s="13">
        <f t="shared" si="2"/>
        <v>0</v>
      </c>
      <c r="P7" s="14"/>
    </row>
    <row r="8" spans="1:16" s="8" customFormat="1" ht="105" x14ac:dyDescent="0.25">
      <c r="A8" s="3">
        <v>66</v>
      </c>
      <c r="B8" s="3"/>
      <c r="C8" s="3" t="s">
        <v>108</v>
      </c>
      <c r="D8" s="3" t="s">
        <v>114</v>
      </c>
      <c r="E8" s="3"/>
      <c r="F8" s="3"/>
      <c r="G8" s="3"/>
      <c r="H8" s="3" t="s">
        <v>7</v>
      </c>
      <c r="I8" s="3"/>
      <c r="J8" s="10">
        <v>180</v>
      </c>
      <c r="K8" s="10"/>
      <c r="L8" s="10">
        <f t="shared" si="0"/>
        <v>0</v>
      </c>
      <c r="M8" s="10">
        <f t="shared" si="1"/>
        <v>0</v>
      </c>
      <c r="N8" s="10"/>
      <c r="O8" s="13">
        <f t="shared" si="2"/>
        <v>0</v>
      </c>
      <c r="P8" s="14"/>
    </row>
    <row r="9" spans="1:16" s="8" customFormat="1" ht="75" x14ac:dyDescent="0.25">
      <c r="A9" s="3">
        <v>67</v>
      </c>
      <c r="B9" s="3"/>
      <c r="C9" s="3" t="s">
        <v>108</v>
      </c>
      <c r="D9" s="3" t="s">
        <v>115</v>
      </c>
      <c r="E9" s="3"/>
      <c r="F9" s="3"/>
      <c r="G9" s="3"/>
      <c r="H9" s="3" t="s">
        <v>7</v>
      </c>
      <c r="I9" s="3"/>
      <c r="J9" s="10">
        <v>220</v>
      </c>
      <c r="K9" s="10"/>
      <c r="L9" s="10">
        <f t="shared" si="0"/>
        <v>0</v>
      </c>
      <c r="M9" s="10">
        <f t="shared" si="1"/>
        <v>0</v>
      </c>
      <c r="N9" s="10"/>
      <c r="O9" s="13">
        <f t="shared" si="2"/>
        <v>0</v>
      </c>
      <c r="P9" s="14"/>
    </row>
    <row r="10" spans="1:16" x14ac:dyDescent="0.25">
      <c r="I10" t="s">
        <v>8</v>
      </c>
      <c r="J10" s="2"/>
      <c r="K10" s="2"/>
      <c r="L10" s="2"/>
      <c r="M10" s="2">
        <f>SUM(M4:M9)</f>
        <v>0</v>
      </c>
      <c r="N10" s="2"/>
      <c r="O10" s="2">
        <f>SUM(O4:O9)</f>
        <v>0</v>
      </c>
      <c r="P10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15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4</v>
      </c>
      <c r="B4" s="3"/>
      <c r="C4" s="3" t="s">
        <v>13</v>
      </c>
      <c r="D4" s="3" t="s">
        <v>16</v>
      </c>
      <c r="E4" s="3"/>
      <c r="F4" s="3"/>
      <c r="G4" s="3"/>
      <c r="H4" s="3" t="s">
        <v>7</v>
      </c>
      <c r="I4" s="3"/>
      <c r="J4" s="10">
        <v>100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116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68</v>
      </c>
      <c r="B4" s="3"/>
      <c r="C4" s="3" t="s">
        <v>13</v>
      </c>
      <c r="D4" s="3" t="s">
        <v>117</v>
      </c>
      <c r="E4" s="3"/>
      <c r="F4" s="3"/>
      <c r="G4" s="3"/>
      <c r="H4" s="3" t="s">
        <v>7</v>
      </c>
      <c r="I4" s="3"/>
      <c r="J4" s="10">
        <v>10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118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60" x14ac:dyDescent="0.25">
      <c r="A4" s="3">
        <v>69</v>
      </c>
      <c r="B4" s="3"/>
      <c r="C4" s="3" t="s">
        <v>13</v>
      </c>
      <c r="D4" s="3" t="s">
        <v>119</v>
      </c>
      <c r="E4" s="3"/>
      <c r="F4" s="3"/>
      <c r="G4" s="3"/>
      <c r="H4" s="3" t="s">
        <v>110</v>
      </c>
      <c r="I4" s="3"/>
      <c r="J4" s="10">
        <v>1152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120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70</v>
      </c>
      <c r="B4" s="3"/>
      <c r="C4" s="3" t="s">
        <v>13</v>
      </c>
      <c r="D4" s="3" t="s">
        <v>121</v>
      </c>
      <c r="E4" s="3"/>
      <c r="F4" s="3"/>
      <c r="G4" s="3"/>
      <c r="H4" s="3" t="s">
        <v>7</v>
      </c>
      <c r="I4" s="3"/>
      <c r="J4" s="10">
        <v>260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x14ac:dyDescent="0.25">
      <c r="I5" s="8" t="s">
        <v>8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122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45" x14ac:dyDescent="0.25">
      <c r="A4" s="3">
        <v>71</v>
      </c>
      <c r="B4" s="3"/>
      <c r="C4" s="3" t="s">
        <v>13</v>
      </c>
      <c r="D4" s="3" t="s">
        <v>123</v>
      </c>
      <c r="E4" s="3"/>
      <c r="F4" s="3"/>
      <c r="G4" s="3"/>
      <c r="H4" s="3" t="s">
        <v>7</v>
      </c>
      <c r="I4" s="3"/>
      <c r="J4" s="10">
        <v>70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124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72</v>
      </c>
      <c r="B4" s="3"/>
      <c r="C4" s="3" t="s">
        <v>13</v>
      </c>
      <c r="D4" s="3" t="s">
        <v>125</v>
      </c>
      <c r="E4" s="3"/>
      <c r="F4" s="3"/>
      <c r="G4" s="3"/>
      <c r="H4" s="3" t="s">
        <v>7</v>
      </c>
      <c r="I4" s="3"/>
      <c r="J4" s="10">
        <v>40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5"/>
  <sheetViews>
    <sheetView workbookViewId="0">
      <selection activeCell="F31" sqref="F31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126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73</v>
      </c>
      <c r="B4" s="3"/>
      <c r="C4" s="3" t="s">
        <v>13</v>
      </c>
      <c r="D4" s="3" t="s">
        <v>127</v>
      </c>
      <c r="E4" s="3"/>
      <c r="F4" s="3"/>
      <c r="G4" s="3"/>
      <c r="H4" s="3" t="s">
        <v>7</v>
      </c>
      <c r="I4" s="3"/>
      <c r="J4" s="10">
        <v>150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128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74</v>
      </c>
      <c r="B4" s="3"/>
      <c r="C4" s="3" t="s">
        <v>13</v>
      </c>
      <c r="D4" s="3" t="s">
        <v>129</v>
      </c>
      <c r="E4" s="3"/>
      <c r="F4" s="3"/>
      <c r="G4" s="3"/>
      <c r="H4" s="3" t="s">
        <v>7</v>
      </c>
      <c r="I4" s="3"/>
      <c r="J4" s="10">
        <v>6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ht="30" x14ac:dyDescent="0.25">
      <c r="A5" s="3">
        <v>75</v>
      </c>
      <c r="B5" s="3"/>
      <c r="C5" s="3" t="s">
        <v>13</v>
      </c>
      <c r="D5" s="3" t="s">
        <v>130</v>
      </c>
      <c r="E5" s="3"/>
      <c r="F5" s="3"/>
      <c r="G5" s="3"/>
      <c r="H5" s="3" t="s">
        <v>7</v>
      </c>
      <c r="I5" s="3"/>
      <c r="J5" s="10">
        <v>6</v>
      </c>
      <c r="K5" s="10"/>
      <c r="L5" s="10">
        <f>K5*((100+N5)/100)</f>
        <v>0</v>
      </c>
      <c r="M5" s="10">
        <f>J5*K5</f>
        <v>0</v>
      </c>
      <c r="N5" s="10"/>
      <c r="O5" s="13">
        <f>J5*L5</f>
        <v>0</v>
      </c>
      <c r="P5" s="14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131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76</v>
      </c>
      <c r="B4" s="3"/>
      <c r="C4" s="3" t="s">
        <v>32</v>
      </c>
      <c r="D4" s="3" t="s">
        <v>132</v>
      </c>
      <c r="E4" s="3"/>
      <c r="F4" s="3"/>
      <c r="G4" s="3"/>
      <c r="H4" s="3" t="s">
        <v>7</v>
      </c>
      <c r="I4" s="3"/>
      <c r="J4" s="10">
        <v>10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ht="30" x14ac:dyDescent="0.25">
      <c r="A5" s="3">
        <v>77</v>
      </c>
      <c r="B5" s="3"/>
      <c r="C5" s="3" t="s">
        <v>32</v>
      </c>
      <c r="D5" s="3" t="s">
        <v>133</v>
      </c>
      <c r="E5" s="3"/>
      <c r="F5" s="3"/>
      <c r="G5" s="3"/>
      <c r="H5" s="3" t="s">
        <v>7</v>
      </c>
      <c r="I5" s="3"/>
      <c r="J5" s="10">
        <v>420</v>
      </c>
      <c r="K5" s="10"/>
      <c r="L5" s="10">
        <f>K5*((100+N5)/100)</f>
        <v>0</v>
      </c>
      <c r="M5" s="10">
        <f>J5*K5</f>
        <v>0</v>
      </c>
      <c r="N5" s="10"/>
      <c r="O5" s="13">
        <f>J5*L5</f>
        <v>0</v>
      </c>
      <c r="P5" s="14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134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78</v>
      </c>
      <c r="B4" s="3"/>
      <c r="C4" s="3" t="s">
        <v>32</v>
      </c>
      <c r="D4" s="3" t="s">
        <v>135</v>
      </c>
      <c r="E4" s="3"/>
      <c r="F4" s="3"/>
      <c r="G4" s="3"/>
      <c r="H4" s="3" t="s">
        <v>7</v>
      </c>
      <c r="I4" s="3"/>
      <c r="J4" s="10">
        <v>12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x14ac:dyDescent="0.25">
      <c r="I5" s="8" t="s">
        <v>8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136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120" x14ac:dyDescent="0.25">
      <c r="A4" s="3">
        <v>79</v>
      </c>
      <c r="B4" s="3"/>
      <c r="C4" s="3" t="s">
        <v>13</v>
      </c>
      <c r="D4" s="3" t="s">
        <v>137</v>
      </c>
      <c r="E4" s="3"/>
      <c r="F4" s="3"/>
      <c r="G4" s="3"/>
      <c r="H4" s="3" t="s">
        <v>7</v>
      </c>
      <c r="I4" s="3"/>
      <c r="J4" s="10">
        <v>120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17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5</v>
      </c>
      <c r="B4" s="3"/>
      <c r="C4" s="3" t="s">
        <v>13</v>
      </c>
      <c r="D4" s="3" t="s">
        <v>18</v>
      </c>
      <c r="E4" s="3"/>
      <c r="F4" s="3"/>
      <c r="G4" s="3"/>
      <c r="H4" s="3" t="s">
        <v>7</v>
      </c>
      <c r="I4" s="3"/>
      <c r="J4" s="10">
        <v>100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138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80</v>
      </c>
      <c r="B4" s="3"/>
      <c r="C4" s="3" t="s">
        <v>13</v>
      </c>
      <c r="D4" s="3" t="s">
        <v>139</v>
      </c>
      <c r="E4" s="3"/>
      <c r="F4" s="3"/>
      <c r="G4" s="3"/>
      <c r="H4" s="3" t="s">
        <v>7</v>
      </c>
      <c r="I4" s="3"/>
      <c r="J4" s="10">
        <v>5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140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81</v>
      </c>
      <c r="B4" s="3"/>
      <c r="C4" s="3" t="s">
        <v>32</v>
      </c>
      <c r="D4" s="3" t="s">
        <v>141</v>
      </c>
      <c r="E4" s="3"/>
      <c r="F4" s="3"/>
      <c r="G4" s="3"/>
      <c r="H4" s="3" t="s">
        <v>7</v>
      </c>
      <c r="I4" s="3"/>
      <c r="J4" s="10">
        <v>15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142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45" x14ac:dyDescent="0.25">
      <c r="A4" s="3">
        <v>82</v>
      </c>
      <c r="B4" s="3"/>
      <c r="C4" s="3" t="s">
        <v>32</v>
      </c>
      <c r="D4" s="3" t="s">
        <v>143</v>
      </c>
      <c r="E4" s="3"/>
      <c r="F4" s="3"/>
      <c r="G4" s="3"/>
      <c r="H4" s="3" t="s">
        <v>7</v>
      </c>
      <c r="I4" s="3"/>
      <c r="J4" s="10">
        <v>1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ht="30" x14ac:dyDescent="0.25">
      <c r="A5" s="3">
        <v>83</v>
      </c>
      <c r="B5" s="3"/>
      <c r="C5" s="3" t="s">
        <v>32</v>
      </c>
      <c r="D5" s="3" t="s">
        <v>144</v>
      </c>
      <c r="E5" s="3"/>
      <c r="F5" s="3"/>
      <c r="G5" s="3"/>
      <c r="H5" s="3" t="s">
        <v>7</v>
      </c>
      <c r="I5" s="3"/>
      <c r="J5" s="10">
        <v>12</v>
      </c>
      <c r="K5" s="10"/>
      <c r="L5" s="10">
        <f>K5*((100+N5)/100)</f>
        <v>0</v>
      </c>
      <c r="M5" s="10">
        <f>J5*K5</f>
        <v>0</v>
      </c>
      <c r="N5" s="10"/>
      <c r="O5" s="13">
        <f>J5*L5</f>
        <v>0</v>
      </c>
      <c r="P5" s="14"/>
    </row>
    <row r="6" spans="1:16" s="8" customFormat="1" x14ac:dyDescent="0.25">
      <c r="I6" s="8" t="s">
        <v>8</v>
      </c>
      <c r="J6" s="10"/>
      <c r="K6" s="10"/>
      <c r="L6" s="10"/>
      <c r="M6" s="10">
        <f>SUM(M4:M5)</f>
        <v>0</v>
      </c>
      <c r="N6" s="10"/>
      <c r="O6" s="10">
        <f>SUM(O4:O5)</f>
        <v>0</v>
      </c>
      <c r="P6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P5"/>
  <sheetViews>
    <sheetView tabSelected="1" workbookViewId="0">
      <selection activeCell="E17" sqref="E17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145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84</v>
      </c>
      <c r="B4" s="3"/>
      <c r="C4" s="3" t="s">
        <v>32</v>
      </c>
      <c r="D4" s="3" t="s">
        <v>358</v>
      </c>
      <c r="E4" s="3"/>
      <c r="F4" s="3"/>
      <c r="G4" s="3"/>
      <c r="H4" s="3" t="s">
        <v>7</v>
      </c>
      <c r="I4" s="3"/>
      <c r="J4" s="10">
        <v>52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146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85</v>
      </c>
      <c r="B4" s="3"/>
      <c r="C4" s="3" t="s">
        <v>13</v>
      </c>
      <c r="D4" s="3" t="s">
        <v>147</v>
      </c>
      <c r="E4" s="3"/>
      <c r="F4" s="3"/>
      <c r="G4" s="3"/>
      <c r="H4" s="3" t="s">
        <v>7</v>
      </c>
      <c r="I4" s="3"/>
      <c r="J4" s="10">
        <v>100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x14ac:dyDescent="0.25">
      <c r="I5" s="8" t="s">
        <v>8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148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86</v>
      </c>
      <c r="B4" s="3"/>
      <c r="C4" s="3" t="s">
        <v>13</v>
      </c>
      <c r="D4" s="3" t="s">
        <v>149</v>
      </c>
      <c r="E4" s="3"/>
      <c r="F4" s="3"/>
      <c r="G4" s="3"/>
      <c r="H4" s="3" t="s">
        <v>7</v>
      </c>
      <c r="I4" s="3"/>
      <c r="J4" s="10">
        <v>10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150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87</v>
      </c>
      <c r="B4" s="3"/>
      <c r="C4" s="3" t="s">
        <v>10</v>
      </c>
      <c r="D4" s="3" t="s">
        <v>151</v>
      </c>
      <c r="E4" s="3"/>
      <c r="F4" s="3"/>
      <c r="G4" s="3"/>
      <c r="H4" s="3" t="s">
        <v>7</v>
      </c>
      <c r="I4" s="3"/>
      <c r="J4" s="10">
        <v>20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152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88</v>
      </c>
      <c r="B4" s="3"/>
      <c r="C4" s="3" t="s">
        <v>13</v>
      </c>
      <c r="D4" s="3" t="s">
        <v>153</v>
      </c>
      <c r="E4" s="3"/>
      <c r="F4" s="3"/>
      <c r="G4" s="3"/>
      <c r="H4" s="3" t="s">
        <v>7</v>
      </c>
      <c r="I4" s="3"/>
      <c r="J4" s="10">
        <v>10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x14ac:dyDescent="0.25">
      <c r="A5" s="3">
        <v>89</v>
      </c>
      <c r="B5" s="3"/>
      <c r="C5" s="3" t="s">
        <v>13</v>
      </c>
      <c r="D5" s="3" t="s">
        <v>154</v>
      </c>
      <c r="E5" s="3"/>
      <c r="F5" s="3"/>
      <c r="G5" s="3"/>
      <c r="H5" s="3" t="s">
        <v>7</v>
      </c>
      <c r="I5" s="3"/>
      <c r="J5" s="10">
        <v>40</v>
      </c>
      <c r="K5" s="10"/>
      <c r="L5" s="10">
        <f>K5*((100+N5)/100)</f>
        <v>0</v>
      </c>
      <c r="M5" s="10">
        <f>J5*K5</f>
        <v>0</v>
      </c>
      <c r="N5" s="10"/>
      <c r="O5" s="13">
        <f>J5*L5</f>
        <v>0</v>
      </c>
      <c r="P5" s="14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155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90</v>
      </c>
      <c r="B4" s="3"/>
      <c r="C4" s="3" t="s">
        <v>156</v>
      </c>
      <c r="D4" s="3" t="s">
        <v>157</v>
      </c>
      <c r="E4" s="3"/>
      <c r="F4" s="3"/>
      <c r="G4" s="3"/>
      <c r="H4" s="3" t="s">
        <v>7</v>
      </c>
      <c r="I4" s="3"/>
      <c r="J4" s="10">
        <v>10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158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91</v>
      </c>
      <c r="B4" s="3"/>
      <c r="C4" s="3" t="s">
        <v>32</v>
      </c>
      <c r="D4" s="3" t="s">
        <v>159</v>
      </c>
      <c r="E4" s="3"/>
      <c r="F4" s="3"/>
      <c r="G4" s="3"/>
      <c r="H4" s="3" t="s">
        <v>7</v>
      </c>
      <c r="I4" s="3"/>
      <c r="J4" s="10">
        <v>60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x14ac:dyDescent="0.25">
      <c r="I5" s="8" t="s">
        <v>8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19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6</v>
      </c>
      <c r="B4" s="3"/>
      <c r="C4" s="3" t="s">
        <v>13</v>
      </c>
      <c r="D4" s="3" t="s">
        <v>20</v>
      </c>
      <c r="E4" s="3"/>
      <c r="F4" s="3"/>
      <c r="G4" s="3"/>
      <c r="H4" s="3" t="s">
        <v>7</v>
      </c>
      <c r="I4" s="3"/>
      <c r="J4" s="10">
        <v>120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ht="30" x14ac:dyDescent="0.25">
      <c r="A5" s="3">
        <v>7</v>
      </c>
      <c r="B5" s="3"/>
      <c r="C5" s="3" t="s">
        <v>13</v>
      </c>
      <c r="D5" s="3" t="s">
        <v>21</v>
      </c>
      <c r="E5" s="3"/>
      <c r="F5" s="3"/>
      <c r="G5" s="3"/>
      <c r="H5" s="3" t="s">
        <v>7</v>
      </c>
      <c r="I5" s="3"/>
      <c r="J5" s="10">
        <v>10</v>
      </c>
      <c r="K5" s="10"/>
      <c r="L5" s="10">
        <f>K5*((100+N5)/100)</f>
        <v>0</v>
      </c>
      <c r="M5" s="10">
        <f>J5*K5</f>
        <v>0</v>
      </c>
      <c r="N5" s="10"/>
      <c r="O5" s="13">
        <f>J5*L5</f>
        <v>0</v>
      </c>
      <c r="P5" s="14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160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92</v>
      </c>
      <c r="B4" s="3"/>
      <c r="C4" s="3" t="s">
        <v>32</v>
      </c>
      <c r="D4" s="3" t="s">
        <v>161</v>
      </c>
      <c r="E4" s="3"/>
      <c r="F4" s="3"/>
      <c r="G4" s="3"/>
      <c r="H4" s="3" t="s">
        <v>7</v>
      </c>
      <c r="I4" s="3"/>
      <c r="J4" s="10">
        <v>70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162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93</v>
      </c>
      <c r="B4" s="3"/>
      <c r="C4" s="3" t="s">
        <v>13</v>
      </c>
      <c r="D4" s="3" t="s">
        <v>163</v>
      </c>
      <c r="E4" s="3"/>
      <c r="F4" s="3"/>
      <c r="G4" s="3"/>
      <c r="H4" s="3" t="s">
        <v>7</v>
      </c>
      <c r="I4" s="3"/>
      <c r="J4" s="10">
        <v>4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164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94</v>
      </c>
      <c r="B4" s="3"/>
      <c r="C4" s="3" t="s">
        <v>10</v>
      </c>
      <c r="D4" s="3" t="s">
        <v>165</v>
      </c>
      <c r="E4" s="3"/>
      <c r="F4" s="3"/>
      <c r="G4" s="3"/>
      <c r="H4" s="3" t="s">
        <v>7</v>
      </c>
      <c r="I4" s="3"/>
      <c r="J4" s="10">
        <v>24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ht="30" x14ac:dyDescent="0.25">
      <c r="A5" s="3">
        <v>95</v>
      </c>
      <c r="B5" s="3"/>
      <c r="C5" s="3" t="s">
        <v>10</v>
      </c>
      <c r="D5" s="3" t="s">
        <v>166</v>
      </c>
      <c r="E5" s="3"/>
      <c r="F5" s="3"/>
      <c r="G5" s="3"/>
      <c r="H5" s="3" t="s">
        <v>7</v>
      </c>
      <c r="I5" s="3"/>
      <c r="J5" s="10">
        <v>72</v>
      </c>
      <c r="K5" s="10"/>
      <c r="L5" s="10">
        <f>K5*((100+N5)/100)</f>
        <v>0</v>
      </c>
      <c r="M5" s="10">
        <f>J5*K5</f>
        <v>0</v>
      </c>
      <c r="N5" s="10"/>
      <c r="O5" s="13">
        <f>J5*L5</f>
        <v>0</v>
      </c>
      <c r="P5" s="14"/>
    </row>
    <row r="6" spans="1:16" s="8" customFormat="1" x14ac:dyDescent="0.25">
      <c r="I6" s="8" t="s">
        <v>8</v>
      </c>
      <c r="J6" s="10"/>
      <c r="K6" s="10"/>
      <c r="L6" s="10"/>
      <c r="M6" s="10">
        <f>SUM(M4:M5)</f>
        <v>0</v>
      </c>
      <c r="N6" s="10"/>
      <c r="O6" s="10">
        <f>SUM(O4:O5)</f>
        <v>0</v>
      </c>
      <c r="P6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167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96</v>
      </c>
      <c r="B4" s="3"/>
      <c r="C4" s="3" t="s">
        <v>13</v>
      </c>
      <c r="D4" s="3" t="s">
        <v>168</v>
      </c>
      <c r="E4" s="3"/>
      <c r="F4" s="3"/>
      <c r="G4" s="3"/>
      <c r="H4" s="3" t="s">
        <v>7</v>
      </c>
      <c r="I4" s="3"/>
      <c r="J4" s="10">
        <v>40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x14ac:dyDescent="0.25">
      <c r="I5" s="8" t="s">
        <v>8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P5"/>
  <sheetViews>
    <sheetView workbookViewId="0">
      <selection activeCell="G32" sqref="G3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169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97</v>
      </c>
      <c r="B4" s="3"/>
      <c r="C4" s="3" t="s">
        <v>13</v>
      </c>
      <c r="D4" s="3" t="s">
        <v>170</v>
      </c>
      <c r="E4" s="3"/>
      <c r="F4" s="3"/>
      <c r="G4" s="3"/>
      <c r="H4" s="3" t="s">
        <v>110</v>
      </c>
      <c r="I4" s="3"/>
      <c r="J4" s="10">
        <v>4000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x14ac:dyDescent="0.25">
      <c r="I5" s="8" t="s">
        <v>8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171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98</v>
      </c>
      <c r="B4" s="3"/>
      <c r="C4" s="3" t="s">
        <v>13</v>
      </c>
      <c r="D4" s="3" t="s">
        <v>172</v>
      </c>
      <c r="E4" s="3"/>
      <c r="F4" s="3"/>
      <c r="G4" s="3"/>
      <c r="H4" s="3" t="s">
        <v>7</v>
      </c>
      <c r="I4" s="3"/>
      <c r="J4" s="10">
        <v>260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173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45" x14ac:dyDescent="0.25">
      <c r="A4" s="3">
        <v>99</v>
      </c>
      <c r="B4" s="3"/>
      <c r="C4" s="3" t="s">
        <v>13</v>
      </c>
      <c r="D4" s="3" t="s">
        <v>174</v>
      </c>
      <c r="E4" s="3"/>
      <c r="F4" s="3"/>
      <c r="G4" s="3"/>
      <c r="H4" s="3" t="s">
        <v>7</v>
      </c>
      <c r="I4" s="3"/>
      <c r="J4" s="10">
        <v>40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P7"/>
  <sheetViews>
    <sheetView workbookViewId="0">
      <selection activeCell="P3" sqref="P3:P6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175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100</v>
      </c>
      <c r="B4" s="3"/>
      <c r="C4" s="3" t="s">
        <v>13</v>
      </c>
      <c r="D4" s="3" t="s">
        <v>176</v>
      </c>
      <c r="E4" s="3"/>
      <c r="F4" s="3"/>
      <c r="G4" s="3"/>
      <c r="H4" s="3" t="s">
        <v>7</v>
      </c>
      <c r="I4" s="3"/>
      <c r="J4" s="10">
        <v>800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x14ac:dyDescent="0.25">
      <c r="A5" s="3">
        <v>101</v>
      </c>
      <c r="B5" s="3"/>
      <c r="C5" s="3" t="s">
        <v>13</v>
      </c>
      <c r="D5" s="3" t="s">
        <v>177</v>
      </c>
      <c r="E5" s="3"/>
      <c r="F5" s="3"/>
      <c r="G5" s="3"/>
      <c r="H5" s="3" t="s">
        <v>7</v>
      </c>
      <c r="I5" s="3"/>
      <c r="J5" s="10">
        <v>300</v>
      </c>
      <c r="K5" s="10"/>
      <c r="L5" s="10">
        <f>K5*((100+N5)/100)</f>
        <v>0</v>
      </c>
      <c r="M5" s="10">
        <f>J5*K5</f>
        <v>0</v>
      </c>
      <c r="N5" s="10"/>
      <c r="O5" s="13">
        <f>J5*L5</f>
        <v>0</v>
      </c>
      <c r="P5" s="14"/>
    </row>
    <row r="6" spans="1:16" s="8" customFormat="1" x14ac:dyDescent="0.25">
      <c r="A6" s="3">
        <v>102</v>
      </c>
      <c r="B6" s="3"/>
      <c r="C6" s="3" t="s">
        <v>13</v>
      </c>
      <c r="D6" s="3" t="s">
        <v>178</v>
      </c>
      <c r="E6" s="3"/>
      <c r="F6" s="3"/>
      <c r="G6" s="3"/>
      <c r="H6" s="3" t="s">
        <v>7</v>
      </c>
      <c r="I6" s="3"/>
      <c r="J6" s="10">
        <v>1200</v>
      </c>
      <c r="K6" s="10"/>
      <c r="L6" s="10">
        <f>K6*((100+N6)/100)</f>
        <v>0</v>
      </c>
      <c r="M6" s="10">
        <f>J6*K6</f>
        <v>0</v>
      </c>
      <c r="N6" s="10"/>
      <c r="O6" s="13">
        <f>J6*L6</f>
        <v>0</v>
      </c>
      <c r="P6" s="14"/>
    </row>
    <row r="7" spans="1:16" s="8" customFormat="1" x14ac:dyDescent="0.25">
      <c r="I7" s="8" t="s">
        <v>8</v>
      </c>
      <c r="J7" s="10"/>
      <c r="K7" s="10"/>
      <c r="L7" s="10"/>
      <c r="M7" s="10">
        <f>SUM(M4:M6)</f>
        <v>0</v>
      </c>
      <c r="N7" s="10"/>
      <c r="O7" s="10">
        <f>SUM(O4:O6)</f>
        <v>0</v>
      </c>
      <c r="P7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179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103</v>
      </c>
      <c r="B4" s="3"/>
      <c r="C4" s="3" t="s">
        <v>10</v>
      </c>
      <c r="D4" s="3" t="s">
        <v>180</v>
      </c>
      <c r="E4" s="3"/>
      <c r="F4" s="3"/>
      <c r="G4" s="3"/>
      <c r="H4" s="3" t="s">
        <v>7</v>
      </c>
      <c r="I4" s="3"/>
      <c r="J4" s="10">
        <v>24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ht="30" x14ac:dyDescent="0.25">
      <c r="A5" s="3">
        <v>104</v>
      </c>
      <c r="B5" s="3"/>
      <c r="C5" s="3" t="s">
        <v>10</v>
      </c>
      <c r="D5" s="3" t="s">
        <v>181</v>
      </c>
      <c r="E5" s="3"/>
      <c r="F5" s="3"/>
      <c r="G5" s="3"/>
      <c r="H5" s="3" t="s">
        <v>7</v>
      </c>
      <c r="I5" s="3"/>
      <c r="J5" s="10">
        <v>12</v>
      </c>
      <c r="K5" s="10"/>
      <c r="L5" s="10">
        <f>K5*((100+N5)/100)</f>
        <v>0</v>
      </c>
      <c r="M5" s="10">
        <f>J5*K5</f>
        <v>0</v>
      </c>
      <c r="N5" s="10"/>
      <c r="O5" s="13">
        <f>J5*L5</f>
        <v>0</v>
      </c>
      <c r="P5" s="14"/>
    </row>
    <row r="6" spans="1:16" s="8" customFormat="1" x14ac:dyDescent="0.25">
      <c r="I6" s="8" t="s">
        <v>8</v>
      </c>
      <c r="J6" s="10"/>
      <c r="K6" s="10"/>
      <c r="L6" s="10"/>
      <c r="M6" s="10">
        <f>SUM(M4:M5)</f>
        <v>0</v>
      </c>
      <c r="N6" s="10"/>
      <c r="O6" s="10">
        <f>SUM(O4:O5)</f>
        <v>0</v>
      </c>
      <c r="P6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182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90" x14ac:dyDescent="0.25">
      <c r="A4" s="3">
        <v>105</v>
      </c>
      <c r="B4" s="3"/>
      <c r="C4" s="3" t="s">
        <v>13</v>
      </c>
      <c r="D4" s="3" t="s">
        <v>183</v>
      </c>
      <c r="E4" s="3"/>
      <c r="F4" s="3"/>
      <c r="G4" s="3"/>
      <c r="H4" s="3" t="s">
        <v>7</v>
      </c>
      <c r="I4" s="3"/>
      <c r="J4" s="10">
        <v>20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22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8</v>
      </c>
      <c r="B4" s="3"/>
      <c r="C4" s="3" t="s">
        <v>13</v>
      </c>
      <c r="D4" s="3" t="s">
        <v>23</v>
      </c>
      <c r="E4" s="3"/>
      <c r="F4" s="3"/>
      <c r="G4" s="3"/>
      <c r="H4" s="3" t="s">
        <v>7</v>
      </c>
      <c r="I4" s="3"/>
      <c r="J4" s="10">
        <v>360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184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120" x14ac:dyDescent="0.25">
      <c r="A4" s="3">
        <v>106</v>
      </c>
      <c r="B4" s="3"/>
      <c r="C4" s="3" t="s">
        <v>32</v>
      </c>
      <c r="D4" s="3" t="s">
        <v>185</v>
      </c>
      <c r="E4" s="3"/>
      <c r="F4" s="3"/>
      <c r="G4" s="3"/>
      <c r="H4" s="3" t="s">
        <v>7</v>
      </c>
      <c r="I4" s="3"/>
      <c r="J4" s="10">
        <v>60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P23"/>
  <sheetViews>
    <sheetView workbookViewId="0">
      <selection activeCell="P3" sqref="P3:P2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186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75" x14ac:dyDescent="0.25">
      <c r="A4" s="3">
        <v>107</v>
      </c>
      <c r="B4" s="3"/>
      <c r="C4" s="3" t="s">
        <v>13</v>
      </c>
      <c r="D4" s="3" t="s">
        <v>187</v>
      </c>
      <c r="E4" s="3"/>
      <c r="F4" s="3"/>
      <c r="G4" s="3"/>
      <c r="H4" s="3" t="s">
        <v>7</v>
      </c>
      <c r="I4" s="3"/>
      <c r="J4" s="10">
        <v>150</v>
      </c>
      <c r="K4" s="10"/>
      <c r="L4" s="10">
        <f t="shared" ref="L4:L22" si="0">K4*((100+N4)/100)</f>
        <v>0</v>
      </c>
      <c r="M4" s="10">
        <f t="shared" ref="M4:M22" si="1">J4*K4</f>
        <v>0</v>
      </c>
      <c r="N4" s="10"/>
      <c r="O4" s="13">
        <f t="shared" ref="O4:O22" si="2">J4*L4</f>
        <v>0</v>
      </c>
      <c r="P4" s="14"/>
    </row>
    <row r="5" spans="1:16" s="8" customFormat="1" ht="75" x14ac:dyDescent="0.25">
      <c r="A5" s="3">
        <v>108</v>
      </c>
      <c r="B5" s="3"/>
      <c r="C5" s="3" t="s">
        <v>13</v>
      </c>
      <c r="D5" s="3" t="s">
        <v>188</v>
      </c>
      <c r="E5" s="3"/>
      <c r="F5" s="3"/>
      <c r="G5" s="3"/>
      <c r="H5" s="3" t="s">
        <v>7</v>
      </c>
      <c r="I5" s="3"/>
      <c r="J5" s="10">
        <v>500</v>
      </c>
      <c r="K5" s="10"/>
      <c r="L5" s="10">
        <f t="shared" si="0"/>
        <v>0</v>
      </c>
      <c r="M5" s="10">
        <f t="shared" si="1"/>
        <v>0</v>
      </c>
      <c r="N5" s="10"/>
      <c r="O5" s="13">
        <f t="shared" si="2"/>
        <v>0</v>
      </c>
      <c r="P5" s="14"/>
    </row>
    <row r="6" spans="1:16" s="8" customFormat="1" ht="90" x14ac:dyDescent="0.25">
      <c r="A6" s="3">
        <v>109</v>
      </c>
      <c r="B6" s="3"/>
      <c r="C6" s="3" t="s">
        <v>13</v>
      </c>
      <c r="D6" s="3" t="s">
        <v>189</v>
      </c>
      <c r="E6" s="3"/>
      <c r="F6" s="3"/>
      <c r="G6" s="3"/>
      <c r="H6" s="3" t="s">
        <v>7</v>
      </c>
      <c r="I6" s="3"/>
      <c r="J6" s="10">
        <v>200</v>
      </c>
      <c r="K6" s="10"/>
      <c r="L6" s="10">
        <f t="shared" si="0"/>
        <v>0</v>
      </c>
      <c r="M6" s="10">
        <f t="shared" si="1"/>
        <v>0</v>
      </c>
      <c r="N6" s="10"/>
      <c r="O6" s="13">
        <f t="shared" si="2"/>
        <v>0</v>
      </c>
      <c r="P6" s="14"/>
    </row>
    <row r="7" spans="1:16" s="8" customFormat="1" ht="60" x14ac:dyDescent="0.25">
      <c r="A7" s="3">
        <v>110</v>
      </c>
      <c r="B7" s="3"/>
      <c r="C7" s="3" t="s">
        <v>13</v>
      </c>
      <c r="D7" s="3" t="s">
        <v>190</v>
      </c>
      <c r="E7" s="3"/>
      <c r="F7" s="3"/>
      <c r="G7" s="3"/>
      <c r="H7" s="3" t="s">
        <v>7</v>
      </c>
      <c r="I7" s="3"/>
      <c r="J7" s="10">
        <v>100</v>
      </c>
      <c r="K7" s="10"/>
      <c r="L7" s="10">
        <f t="shared" si="0"/>
        <v>0</v>
      </c>
      <c r="M7" s="10">
        <f t="shared" si="1"/>
        <v>0</v>
      </c>
      <c r="N7" s="10"/>
      <c r="O7" s="13">
        <f t="shared" si="2"/>
        <v>0</v>
      </c>
      <c r="P7" s="14"/>
    </row>
    <row r="8" spans="1:16" s="8" customFormat="1" ht="90" x14ac:dyDescent="0.25">
      <c r="A8" s="3">
        <v>111</v>
      </c>
      <c r="B8" s="3"/>
      <c r="C8" s="3" t="s">
        <v>13</v>
      </c>
      <c r="D8" s="3" t="s">
        <v>191</v>
      </c>
      <c r="E8" s="3"/>
      <c r="F8" s="3"/>
      <c r="G8" s="3"/>
      <c r="H8" s="3" t="s">
        <v>7</v>
      </c>
      <c r="I8" s="3"/>
      <c r="J8" s="10">
        <v>200</v>
      </c>
      <c r="K8" s="10"/>
      <c r="L8" s="10">
        <f t="shared" si="0"/>
        <v>0</v>
      </c>
      <c r="M8" s="10">
        <f t="shared" si="1"/>
        <v>0</v>
      </c>
      <c r="N8" s="10"/>
      <c r="O8" s="13">
        <f t="shared" si="2"/>
        <v>0</v>
      </c>
      <c r="P8" s="14"/>
    </row>
    <row r="9" spans="1:16" s="8" customFormat="1" ht="90" x14ac:dyDescent="0.25">
      <c r="A9" s="3">
        <v>112</v>
      </c>
      <c r="B9" s="3"/>
      <c r="C9" s="3" t="s">
        <v>13</v>
      </c>
      <c r="D9" s="3" t="s">
        <v>192</v>
      </c>
      <c r="E9" s="3"/>
      <c r="F9" s="3"/>
      <c r="G9" s="3"/>
      <c r="H9" s="3" t="s">
        <v>7</v>
      </c>
      <c r="I9" s="3"/>
      <c r="J9" s="10">
        <v>300</v>
      </c>
      <c r="K9" s="10"/>
      <c r="L9" s="10">
        <f t="shared" si="0"/>
        <v>0</v>
      </c>
      <c r="M9" s="10">
        <f t="shared" si="1"/>
        <v>0</v>
      </c>
      <c r="N9" s="10"/>
      <c r="O9" s="13">
        <f t="shared" si="2"/>
        <v>0</v>
      </c>
      <c r="P9" s="14"/>
    </row>
    <row r="10" spans="1:16" s="8" customFormat="1" ht="90" x14ac:dyDescent="0.25">
      <c r="A10" s="3">
        <v>113</v>
      </c>
      <c r="B10" s="3"/>
      <c r="C10" s="3" t="s">
        <v>13</v>
      </c>
      <c r="D10" s="3" t="s">
        <v>193</v>
      </c>
      <c r="E10" s="3"/>
      <c r="F10" s="3"/>
      <c r="G10" s="3"/>
      <c r="H10" s="3" t="s">
        <v>7</v>
      </c>
      <c r="I10" s="3"/>
      <c r="J10" s="10">
        <v>500</v>
      </c>
      <c r="K10" s="10"/>
      <c r="L10" s="10">
        <f t="shared" si="0"/>
        <v>0</v>
      </c>
      <c r="M10" s="10">
        <f t="shared" si="1"/>
        <v>0</v>
      </c>
      <c r="N10" s="10"/>
      <c r="O10" s="13">
        <f t="shared" si="2"/>
        <v>0</v>
      </c>
      <c r="P10" s="14"/>
    </row>
    <row r="11" spans="1:16" s="8" customFormat="1" ht="45" x14ac:dyDescent="0.25">
      <c r="A11" s="3">
        <v>114</v>
      </c>
      <c r="B11" s="3"/>
      <c r="C11" s="3" t="s">
        <v>13</v>
      </c>
      <c r="D11" s="3" t="s">
        <v>194</v>
      </c>
      <c r="E11" s="3"/>
      <c r="F11" s="3"/>
      <c r="G11" s="3"/>
      <c r="H11" s="3" t="s">
        <v>7</v>
      </c>
      <c r="I11" s="3"/>
      <c r="J11" s="10">
        <v>100</v>
      </c>
      <c r="K11" s="10"/>
      <c r="L11" s="10">
        <f t="shared" si="0"/>
        <v>0</v>
      </c>
      <c r="M11" s="10">
        <f t="shared" si="1"/>
        <v>0</v>
      </c>
      <c r="N11" s="10"/>
      <c r="O11" s="13">
        <f t="shared" si="2"/>
        <v>0</v>
      </c>
      <c r="P11" s="14"/>
    </row>
    <row r="12" spans="1:16" s="8" customFormat="1" ht="45" x14ac:dyDescent="0.25">
      <c r="A12" s="3">
        <v>115</v>
      </c>
      <c r="B12" s="3"/>
      <c r="C12" s="3" t="s">
        <v>13</v>
      </c>
      <c r="D12" s="3" t="s">
        <v>195</v>
      </c>
      <c r="E12" s="3"/>
      <c r="F12" s="3"/>
      <c r="G12" s="3"/>
      <c r="H12" s="3" t="s">
        <v>7</v>
      </c>
      <c r="I12" s="3"/>
      <c r="J12" s="10">
        <v>100</v>
      </c>
      <c r="K12" s="10"/>
      <c r="L12" s="10">
        <f t="shared" si="0"/>
        <v>0</v>
      </c>
      <c r="M12" s="10">
        <f t="shared" si="1"/>
        <v>0</v>
      </c>
      <c r="N12" s="10"/>
      <c r="O12" s="13">
        <f t="shared" si="2"/>
        <v>0</v>
      </c>
      <c r="P12" s="14"/>
    </row>
    <row r="13" spans="1:16" s="8" customFormat="1" ht="75" x14ac:dyDescent="0.25">
      <c r="A13" s="3">
        <v>116</v>
      </c>
      <c r="B13" s="3"/>
      <c r="C13" s="3" t="s">
        <v>13</v>
      </c>
      <c r="D13" s="3" t="s">
        <v>196</v>
      </c>
      <c r="E13" s="3"/>
      <c r="F13" s="3"/>
      <c r="G13" s="3"/>
      <c r="H13" s="3" t="s">
        <v>7</v>
      </c>
      <c r="I13" s="3"/>
      <c r="J13" s="10">
        <v>50</v>
      </c>
      <c r="K13" s="10"/>
      <c r="L13" s="10">
        <f t="shared" si="0"/>
        <v>0</v>
      </c>
      <c r="M13" s="10">
        <f t="shared" si="1"/>
        <v>0</v>
      </c>
      <c r="N13" s="10"/>
      <c r="O13" s="13">
        <f t="shared" si="2"/>
        <v>0</v>
      </c>
      <c r="P13" s="14"/>
    </row>
    <row r="14" spans="1:16" s="8" customFormat="1" ht="30" x14ac:dyDescent="0.25">
      <c r="A14" s="3">
        <v>117</v>
      </c>
      <c r="B14" s="3"/>
      <c r="C14" s="3" t="s">
        <v>13</v>
      </c>
      <c r="D14" s="3" t="s">
        <v>197</v>
      </c>
      <c r="E14" s="3"/>
      <c r="F14" s="3"/>
      <c r="G14" s="3"/>
      <c r="H14" s="3" t="s">
        <v>7</v>
      </c>
      <c r="I14" s="3"/>
      <c r="J14" s="10">
        <v>50</v>
      </c>
      <c r="K14" s="10"/>
      <c r="L14" s="10">
        <f t="shared" si="0"/>
        <v>0</v>
      </c>
      <c r="M14" s="10">
        <f t="shared" si="1"/>
        <v>0</v>
      </c>
      <c r="N14" s="10"/>
      <c r="O14" s="13">
        <f t="shared" si="2"/>
        <v>0</v>
      </c>
      <c r="P14" s="14"/>
    </row>
    <row r="15" spans="1:16" s="8" customFormat="1" ht="90" x14ac:dyDescent="0.25">
      <c r="A15" s="3">
        <v>118</v>
      </c>
      <c r="B15" s="3"/>
      <c r="C15" s="3" t="s">
        <v>13</v>
      </c>
      <c r="D15" s="3" t="s">
        <v>198</v>
      </c>
      <c r="E15" s="3"/>
      <c r="F15" s="3"/>
      <c r="G15" s="3"/>
      <c r="H15" s="3" t="s">
        <v>7</v>
      </c>
      <c r="I15" s="3"/>
      <c r="J15" s="10">
        <v>200</v>
      </c>
      <c r="K15" s="10"/>
      <c r="L15" s="10">
        <f t="shared" si="0"/>
        <v>0</v>
      </c>
      <c r="M15" s="10">
        <f t="shared" si="1"/>
        <v>0</v>
      </c>
      <c r="N15" s="10"/>
      <c r="O15" s="13">
        <f t="shared" si="2"/>
        <v>0</v>
      </c>
      <c r="P15" s="14"/>
    </row>
    <row r="16" spans="1:16" s="8" customFormat="1" ht="90" x14ac:dyDescent="0.25">
      <c r="A16" s="3">
        <v>119</v>
      </c>
      <c r="B16" s="3"/>
      <c r="C16" s="3" t="s">
        <v>13</v>
      </c>
      <c r="D16" s="3" t="s">
        <v>199</v>
      </c>
      <c r="E16" s="3"/>
      <c r="F16" s="3"/>
      <c r="G16" s="3"/>
      <c r="H16" s="3" t="s">
        <v>7</v>
      </c>
      <c r="I16" s="3"/>
      <c r="J16" s="10">
        <v>200</v>
      </c>
      <c r="K16" s="10"/>
      <c r="L16" s="10">
        <f t="shared" si="0"/>
        <v>0</v>
      </c>
      <c r="M16" s="10">
        <f t="shared" si="1"/>
        <v>0</v>
      </c>
      <c r="N16" s="10"/>
      <c r="O16" s="13">
        <f t="shared" si="2"/>
        <v>0</v>
      </c>
      <c r="P16" s="14"/>
    </row>
    <row r="17" spans="1:16" s="8" customFormat="1" x14ac:dyDescent="0.25">
      <c r="A17" s="3">
        <v>120</v>
      </c>
      <c r="B17" s="3"/>
      <c r="C17" s="3" t="s">
        <v>13</v>
      </c>
      <c r="D17" s="3" t="s">
        <v>200</v>
      </c>
      <c r="E17" s="3"/>
      <c r="F17" s="3"/>
      <c r="G17" s="3"/>
      <c r="H17" s="3" t="s">
        <v>7</v>
      </c>
      <c r="I17" s="3"/>
      <c r="J17" s="10">
        <v>50</v>
      </c>
      <c r="K17" s="10"/>
      <c r="L17" s="10">
        <f t="shared" si="0"/>
        <v>0</v>
      </c>
      <c r="M17" s="10">
        <f t="shared" si="1"/>
        <v>0</v>
      </c>
      <c r="N17" s="10"/>
      <c r="O17" s="13">
        <f t="shared" si="2"/>
        <v>0</v>
      </c>
      <c r="P17" s="14"/>
    </row>
    <row r="18" spans="1:16" s="8" customFormat="1" x14ac:dyDescent="0.25">
      <c r="A18" s="3">
        <v>121</v>
      </c>
      <c r="B18" s="3"/>
      <c r="C18" s="3" t="s">
        <v>13</v>
      </c>
      <c r="D18" s="3" t="s">
        <v>201</v>
      </c>
      <c r="E18" s="3"/>
      <c r="F18" s="3"/>
      <c r="G18" s="3"/>
      <c r="H18" s="3" t="s">
        <v>7</v>
      </c>
      <c r="I18" s="3"/>
      <c r="J18" s="10">
        <v>30</v>
      </c>
      <c r="K18" s="10"/>
      <c r="L18" s="10">
        <f t="shared" si="0"/>
        <v>0</v>
      </c>
      <c r="M18" s="10">
        <f t="shared" si="1"/>
        <v>0</v>
      </c>
      <c r="N18" s="10"/>
      <c r="O18" s="13">
        <f t="shared" si="2"/>
        <v>0</v>
      </c>
      <c r="P18" s="14"/>
    </row>
    <row r="19" spans="1:16" s="8" customFormat="1" x14ac:dyDescent="0.25">
      <c r="A19" s="3">
        <v>122</v>
      </c>
      <c r="B19" s="3"/>
      <c r="C19" s="3" t="s">
        <v>13</v>
      </c>
      <c r="D19" s="3" t="s">
        <v>202</v>
      </c>
      <c r="E19" s="3"/>
      <c r="F19" s="3"/>
      <c r="G19" s="3"/>
      <c r="H19" s="3" t="s">
        <v>7</v>
      </c>
      <c r="I19" s="3"/>
      <c r="J19" s="10">
        <v>30</v>
      </c>
      <c r="K19" s="10"/>
      <c r="L19" s="10">
        <f t="shared" si="0"/>
        <v>0</v>
      </c>
      <c r="M19" s="10">
        <f t="shared" si="1"/>
        <v>0</v>
      </c>
      <c r="N19" s="10"/>
      <c r="O19" s="13">
        <f t="shared" si="2"/>
        <v>0</v>
      </c>
      <c r="P19" s="14"/>
    </row>
    <row r="20" spans="1:16" s="8" customFormat="1" x14ac:dyDescent="0.25">
      <c r="A20" s="3">
        <v>123</v>
      </c>
      <c r="B20" s="3"/>
      <c r="C20" s="3" t="s">
        <v>13</v>
      </c>
      <c r="D20" s="3" t="s">
        <v>203</v>
      </c>
      <c r="E20" s="3"/>
      <c r="F20" s="3"/>
      <c r="G20" s="3"/>
      <c r="H20" s="3" t="s">
        <v>7</v>
      </c>
      <c r="I20" s="3"/>
      <c r="J20" s="10">
        <v>600</v>
      </c>
      <c r="K20" s="10"/>
      <c r="L20" s="10">
        <f t="shared" si="0"/>
        <v>0</v>
      </c>
      <c r="M20" s="10">
        <f t="shared" si="1"/>
        <v>0</v>
      </c>
      <c r="N20" s="10"/>
      <c r="O20" s="13">
        <f t="shared" si="2"/>
        <v>0</v>
      </c>
      <c r="P20" s="14"/>
    </row>
    <row r="21" spans="1:16" s="8" customFormat="1" ht="30" x14ac:dyDescent="0.25">
      <c r="A21" s="3">
        <v>124</v>
      </c>
      <c r="B21" s="3"/>
      <c r="C21" s="3" t="s">
        <v>13</v>
      </c>
      <c r="D21" s="3" t="s">
        <v>204</v>
      </c>
      <c r="E21" s="3"/>
      <c r="F21" s="3"/>
      <c r="G21" s="3"/>
      <c r="H21" s="3" t="s">
        <v>7</v>
      </c>
      <c r="I21" s="3"/>
      <c r="J21" s="10">
        <v>100</v>
      </c>
      <c r="K21" s="10"/>
      <c r="L21" s="10">
        <f t="shared" si="0"/>
        <v>0</v>
      </c>
      <c r="M21" s="10">
        <f t="shared" si="1"/>
        <v>0</v>
      </c>
      <c r="N21" s="10"/>
      <c r="O21" s="13">
        <f t="shared" si="2"/>
        <v>0</v>
      </c>
      <c r="P21" s="14"/>
    </row>
    <row r="22" spans="1:16" s="8" customFormat="1" ht="210" x14ac:dyDescent="0.25">
      <c r="A22" s="3">
        <v>125</v>
      </c>
      <c r="B22" s="3"/>
      <c r="C22" s="3" t="s">
        <v>13</v>
      </c>
      <c r="D22" s="3" t="s">
        <v>205</v>
      </c>
      <c r="E22" s="3"/>
      <c r="F22" s="3"/>
      <c r="G22" s="3"/>
      <c r="H22" s="3" t="s">
        <v>7</v>
      </c>
      <c r="I22" s="3"/>
      <c r="J22" s="10">
        <v>100</v>
      </c>
      <c r="K22" s="10"/>
      <c r="L22" s="10">
        <f t="shared" si="0"/>
        <v>0</v>
      </c>
      <c r="M22" s="10">
        <f t="shared" si="1"/>
        <v>0</v>
      </c>
      <c r="N22" s="10"/>
      <c r="O22" s="13">
        <f t="shared" si="2"/>
        <v>0</v>
      </c>
      <c r="P22" s="14"/>
    </row>
    <row r="23" spans="1:16" x14ac:dyDescent="0.25">
      <c r="I23" t="s">
        <v>8</v>
      </c>
      <c r="J23" s="2"/>
      <c r="K23" s="2"/>
      <c r="L23" s="2"/>
      <c r="M23" s="2">
        <f>SUM(M4:M22)</f>
        <v>0</v>
      </c>
      <c r="N23" s="2"/>
      <c r="O23" s="2">
        <f>SUM(O4:O22)</f>
        <v>0</v>
      </c>
      <c r="P23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P21"/>
  <sheetViews>
    <sheetView workbookViewId="0">
      <selection activeCell="P3" sqref="P3:P20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206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126</v>
      </c>
      <c r="B4" s="3"/>
      <c r="C4" s="3" t="s">
        <v>13</v>
      </c>
      <c r="D4" s="3" t="s">
        <v>207</v>
      </c>
      <c r="E4" s="3"/>
      <c r="F4" s="3"/>
      <c r="G4" s="3"/>
      <c r="H4" s="3" t="s">
        <v>110</v>
      </c>
      <c r="I4" s="3"/>
      <c r="J4" s="10">
        <v>100</v>
      </c>
      <c r="K4" s="10"/>
      <c r="L4" s="10">
        <f t="shared" ref="L4:L20" si="0">K4*((100+N4)/100)</f>
        <v>0</v>
      </c>
      <c r="M4" s="10">
        <f t="shared" ref="M4:M20" si="1">J4*K4</f>
        <v>0</v>
      </c>
      <c r="N4" s="10"/>
      <c r="O4" s="13">
        <f t="shared" ref="O4:O20" si="2">J4*L4</f>
        <v>0</v>
      </c>
      <c r="P4" s="14"/>
    </row>
    <row r="5" spans="1:16" s="8" customFormat="1" x14ac:dyDescent="0.25">
      <c r="A5" s="3">
        <v>127</v>
      </c>
      <c r="B5" s="3"/>
      <c r="C5" s="3" t="s">
        <v>13</v>
      </c>
      <c r="D5" s="3" t="s">
        <v>208</v>
      </c>
      <c r="E5" s="3"/>
      <c r="F5" s="3"/>
      <c r="G5" s="3"/>
      <c r="H5" s="3" t="s">
        <v>110</v>
      </c>
      <c r="I5" s="3"/>
      <c r="J5" s="10">
        <v>10</v>
      </c>
      <c r="K5" s="10"/>
      <c r="L5" s="10">
        <f t="shared" si="0"/>
        <v>0</v>
      </c>
      <c r="M5" s="10">
        <f t="shared" si="1"/>
        <v>0</v>
      </c>
      <c r="N5" s="10"/>
      <c r="O5" s="13">
        <f t="shared" si="2"/>
        <v>0</v>
      </c>
      <c r="P5" s="14"/>
    </row>
    <row r="6" spans="1:16" s="8" customFormat="1" x14ac:dyDescent="0.25">
      <c r="A6" s="3">
        <v>128</v>
      </c>
      <c r="B6" s="3"/>
      <c r="C6" s="3" t="s">
        <v>13</v>
      </c>
      <c r="D6" s="3" t="s">
        <v>209</v>
      </c>
      <c r="E6" s="3"/>
      <c r="F6" s="3"/>
      <c r="G6" s="3"/>
      <c r="H6" s="3" t="s">
        <v>110</v>
      </c>
      <c r="I6" s="3"/>
      <c r="J6" s="10">
        <v>25</v>
      </c>
      <c r="K6" s="10"/>
      <c r="L6" s="10">
        <f t="shared" si="0"/>
        <v>0</v>
      </c>
      <c r="M6" s="10">
        <f t="shared" si="1"/>
        <v>0</v>
      </c>
      <c r="N6" s="10"/>
      <c r="O6" s="13">
        <f t="shared" si="2"/>
        <v>0</v>
      </c>
      <c r="P6" s="14"/>
    </row>
    <row r="7" spans="1:16" s="8" customFormat="1" x14ac:dyDescent="0.25">
      <c r="A7" s="3">
        <v>129</v>
      </c>
      <c r="B7" s="3"/>
      <c r="C7" s="3" t="s">
        <v>13</v>
      </c>
      <c r="D7" s="3" t="s">
        <v>210</v>
      </c>
      <c r="E7" s="3"/>
      <c r="F7" s="3"/>
      <c r="G7" s="3"/>
      <c r="H7" s="3" t="s">
        <v>110</v>
      </c>
      <c r="I7" s="3"/>
      <c r="J7" s="10">
        <v>50</v>
      </c>
      <c r="K7" s="10"/>
      <c r="L7" s="10">
        <f t="shared" si="0"/>
        <v>0</v>
      </c>
      <c r="M7" s="10">
        <f t="shared" si="1"/>
        <v>0</v>
      </c>
      <c r="N7" s="10"/>
      <c r="O7" s="13">
        <f t="shared" si="2"/>
        <v>0</v>
      </c>
      <c r="P7" s="14"/>
    </row>
    <row r="8" spans="1:16" s="8" customFormat="1" x14ac:dyDescent="0.25">
      <c r="A8" s="3">
        <v>130</v>
      </c>
      <c r="B8" s="3"/>
      <c r="C8" s="3" t="s">
        <v>13</v>
      </c>
      <c r="D8" s="3" t="s">
        <v>211</v>
      </c>
      <c r="E8" s="3"/>
      <c r="F8" s="3"/>
      <c r="G8" s="3"/>
      <c r="H8" s="3" t="s">
        <v>110</v>
      </c>
      <c r="I8" s="3"/>
      <c r="J8" s="10">
        <v>10</v>
      </c>
      <c r="K8" s="10"/>
      <c r="L8" s="10">
        <f t="shared" si="0"/>
        <v>0</v>
      </c>
      <c r="M8" s="10">
        <f t="shared" si="1"/>
        <v>0</v>
      </c>
      <c r="N8" s="10"/>
      <c r="O8" s="13">
        <f t="shared" si="2"/>
        <v>0</v>
      </c>
      <c r="P8" s="14"/>
    </row>
    <row r="9" spans="1:16" s="8" customFormat="1" x14ac:dyDescent="0.25">
      <c r="A9" s="3">
        <v>131</v>
      </c>
      <c r="B9" s="3"/>
      <c r="C9" s="3" t="s">
        <v>13</v>
      </c>
      <c r="D9" s="3" t="s">
        <v>212</v>
      </c>
      <c r="E9" s="3"/>
      <c r="F9" s="3"/>
      <c r="G9" s="3"/>
      <c r="H9" s="3" t="s">
        <v>110</v>
      </c>
      <c r="I9" s="3"/>
      <c r="J9" s="10">
        <v>15</v>
      </c>
      <c r="K9" s="10"/>
      <c r="L9" s="10">
        <f t="shared" si="0"/>
        <v>0</v>
      </c>
      <c r="M9" s="10">
        <f t="shared" si="1"/>
        <v>0</v>
      </c>
      <c r="N9" s="10"/>
      <c r="O9" s="13">
        <f t="shared" si="2"/>
        <v>0</v>
      </c>
      <c r="P9" s="14"/>
    </row>
    <row r="10" spans="1:16" s="8" customFormat="1" x14ac:dyDescent="0.25">
      <c r="A10" s="3">
        <v>132</v>
      </c>
      <c r="B10" s="3"/>
      <c r="C10" s="3" t="s">
        <v>13</v>
      </c>
      <c r="D10" s="3" t="s">
        <v>213</v>
      </c>
      <c r="E10" s="3"/>
      <c r="F10" s="3"/>
      <c r="G10" s="3"/>
      <c r="H10" s="3" t="s">
        <v>110</v>
      </c>
      <c r="I10" s="3"/>
      <c r="J10" s="10">
        <v>15</v>
      </c>
      <c r="K10" s="10"/>
      <c r="L10" s="10">
        <f t="shared" si="0"/>
        <v>0</v>
      </c>
      <c r="M10" s="10">
        <f t="shared" si="1"/>
        <v>0</v>
      </c>
      <c r="N10" s="10"/>
      <c r="O10" s="13">
        <f t="shared" si="2"/>
        <v>0</v>
      </c>
      <c r="P10" s="14"/>
    </row>
    <row r="11" spans="1:16" s="8" customFormat="1" x14ac:dyDescent="0.25">
      <c r="A11" s="3">
        <v>133</v>
      </c>
      <c r="B11" s="3"/>
      <c r="C11" s="3" t="s">
        <v>13</v>
      </c>
      <c r="D11" s="3" t="s">
        <v>214</v>
      </c>
      <c r="E11" s="3"/>
      <c r="F11" s="3"/>
      <c r="G11" s="3"/>
      <c r="H11" s="3" t="s">
        <v>110</v>
      </c>
      <c r="I11" s="3"/>
      <c r="J11" s="10">
        <v>40</v>
      </c>
      <c r="K11" s="10"/>
      <c r="L11" s="10">
        <f t="shared" si="0"/>
        <v>0</v>
      </c>
      <c r="M11" s="10">
        <f t="shared" si="1"/>
        <v>0</v>
      </c>
      <c r="N11" s="10"/>
      <c r="O11" s="13">
        <f t="shared" si="2"/>
        <v>0</v>
      </c>
      <c r="P11" s="14"/>
    </row>
    <row r="12" spans="1:16" s="8" customFormat="1" x14ac:dyDescent="0.25">
      <c r="A12" s="3">
        <v>134</v>
      </c>
      <c r="B12" s="3"/>
      <c r="C12" s="3" t="s">
        <v>13</v>
      </c>
      <c r="D12" s="3" t="s">
        <v>215</v>
      </c>
      <c r="E12" s="3"/>
      <c r="F12" s="3"/>
      <c r="G12" s="3"/>
      <c r="H12" s="3" t="s">
        <v>7</v>
      </c>
      <c r="I12" s="3"/>
      <c r="J12" s="10">
        <v>150</v>
      </c>
      <c r="K12" s="10"/>
      <c r="L12" s="10">
        <f t="shared" si="0"/>
        <v>0</v>
      </c>
      <c r="M12" s="10">
        <f t="shared" si="1"/>
        <v>0</v>
      </c>
      <c r="N12" s="10"/>
      <c r="O12" s="13">
        <f t="shared" si="2"/>
        <v>0</v>
      </c>
      <c r="P12" s="14"/>
    </row>
    <row r="13" spans="1:16" s="8" customFormat="1" x14ac:dyDescent="0.25">
      <c r="A13" s="3">
        <v>135</v>
      </c>
      <c r="B13" s="3"/>
      <c r="C13" s="3" t="s">
        <v>13</v>
      </c>
      <c r="D13" s="3" t="s">
        <v>216</v>
      </c>
      <c r="E13" s="3"/>
      <c r="F13" s="3"/>
      <c r="G13" s="3"/>
      <c r="H13" s="3" t="s">
        <v>7</v>
      </c>
      <c r="I13" s="3"/>
      <c r="J13" s="10">
        <v>150</v>
      </c>
      <c r="K13" s="10"/>
      <c r="L13" s="10">
        <f t="shared" si="0"/>
        <v>0</v>
      </c>
      <c r="M13" s="10">
        <f t="shared" si="1"/>
        <v>0</v>
      </c>
      <c r="N13" s="10"/>
      <c r="O13" s="13">
        <f t="shared" si="2"/>
        <v>0</v>
      </c>
      <c r="P13" s="14"/>
    </row>
    <row r="14" spans="1:16" s="8" customFormat="1" x14ac:dyDescent="0.25">
      <c r="A14" s="3">
        <v>136</v>
      </c>
      <c r="B14" s="3"/>
      <c r="C14" s="3" t="s">
        <v>13</v>
      </c>
      <c r="D14" s="3" t="s">
        <v>217</v>
      </c>
      <c r="E14" s="3"/>
      <c r="F14" s="3"/>
      <c r="G14" s="3"/>
      <c r="H14" s="3" t="s">
        <v>7</v>
      </c>
      <c r="I14" s="3"/>
      <c r="J14" s="10">
        <v>150</v>
      </c>
      <c r="K14" s="10"/>
      <c r="L14" s="10">
        <f t="shared" si="0"/>
        <v>0</v>
      </c>
      <c r="M14" s="10">
        <f t="shared" si="1"/>
        <v>0</v>
      </c>
      <c r="N14" s="10"/>
      <c r="O14" s="13">
        <f t="shared" si="2"/>
        <v>0</v>
      </c>
      <c r="P14" s="14"/>
    </row>
    <row r="15" spans="1:16" s="8" customFormat="1" ht="30" x14ac:dyDescent="0.25">
      <c r="A15" s="3">
        <v>137</v>
      </c>
      <c r="B15" s="3"/>
      <c r="C15" s="3" t="s">
        <v>13</v>
      </c>
      <c r="D15" s="3" t="s">
        <v>218</v>
      </c>
      <c r="E15" s="3"/>
      <c r="F15" s="3"/>
      <c r="G15" s="3"/>
      <c r="H15" s="3" t="s">
        <v>7</v>
      </c>
      <c r="I15" s="3"/>
      <c r="J15" s="10">
        <v>150</v>
      </c>
      <c r="K15" s="10"/>
      <c r="L15" s="10">
        <f t="shared" si="0"/>
        <v>0</v>
      </c>
      <c r="M15" s="10">
        <f t="shared" si="1"/>
        <v>0</v>
      </c>
      <c r="N15" s="10"/>
      <c r="O15" s="13">
        <f t="shared" si="2"/>
        <v>0</v>
      </c>
      <c r="P15" s="14"/>
    </row>
    <row r="16" spans="1:16" s="8" customFormat="1" x14ac:dyDescent="0.25">
      <c r="A16" s="3">
        <v>138</v>
      </c>
      <c r="B16" s="3"/>
      <c r="C16" s="3" t="s">
        <v>13</v>
      </c>
      <c r="D16" s="3" t="s">
        <v>219</v>
      </c>
      <c r="E16" s="3"/>
      <c r="F16" s="3"/>
      <c r="G16" s="3"/>
      <c r="H16" s="3" t="s">
        <v>7</v>
      </c>
      <c r="I16" s="3"/>
      <c r="J16" s="10">
        <v>150</v>
      </c>
      <c r="K16" s="10"/>
      <c r="L16" s="10">
        <f t="shared" si="0"/>
        <v>0</v>
      </c>
      <c r="M16" s="10">
        <f t="shared" si="1"/>
        <v>0</v>
      </c>
      <c r="N16" s="10"/>
      <c r="O16" s="13">
        <f t="shared" si="2"/>
        <v>0</v>
      </c>
      <c r="P16" s="14"/>
    </row>
    <row r="17" spans="1:16" s="8" customFormat="1" ht="30" x14ac:dyDescent="0.25">
      <c r="A17" s="3">
        <v>139</v>
      </c>
      <c r="B17" s="3"/>
      <c r="C17" s="3" t="s">
        <v>13</v>
      </c>
      <c r="D17" s="3" t="s">
        <v>220</v>
      </c>
      <c r="E17" s="3"/>
      <c r="F17" s="3"/>
      <c r="G17" s="3"/>
      <c r="H17" s="3" t="s">
        <v>7</v>
      </c>
      <c r="I17" s="3"/>
      <c r="J17" s="10">
        <v>150</v>
      </c>
      <c r="K17" s="10"/>
      <c r="L17" s="10">
        <f t="shared" si="0"/>
        <v>0</v>
      </c>
      <c r="M17" s="10">
        <f t="shared" si="1"/>
        <v>0</v>
      </c>
      <c r="N17" s="10"/>
      <c r="O17" s="13">
        <f t="shared" si="2"/>
        <v>0</v>
      </c>
      <c r="P17" s="14"/>
    </row>
    <row r="18" spans="1:16" s="8" customFormat="1" x14ac:dyDescent="0.25">
      <c r="A18" s="3">
        <v>140</v>
      </c>
      <c r="B18" s="3"/>
      <c r="C18" s="3" t="s">
        <v>13</v>
      </c>
      <c r="D18" s="3" t="s">
        <v>221</v>
      </c>
      <c r="E18" s="3"/>
      <c r="F18" s="3"/>
      <c r="G18" s="3"/>
      <c r="H18" s="3" t="s">
        <v>7</v>
      </c>
      <c r="I18" s="3"/>
      <c r="J18" s="10">
        <v>50</v>
      </c>
      <c r="K18" s="10"/>
      <c r="L18" s="10">
        <f t="shared" si="0"/>
        <v>0</v>
      </c>
      <c r="M18" s="10">
        <f t="shared" si="1"/>
        <v>0</v>
      </c>
      <c r="N18" s="10"/>
      <c r="O18" s="13">
        <f t="shared" si="2"/>
        <v>0</v>
      </c>
      <c r="P18" s="14"/>
    </row>
    <row r="19" spans="1:16" s="8" customFormat="1" x14ac:dyDescent="0.25">
      <c r="A19" s="3">
        <v>141</v>
      </c>
      <c r="B19" s="3"/>
      <c r="C19" s="3" t="s">
        <v>13</v>
      </c>
      <c r="D19" s="3" t="s">
        <v>222</v>
      </c>
      <c r="E19" s="3"/>
      <c r="F19" s="3"/>
      <c r="G19" s="3"/>
      <c r="H19" s="3" t="s">
        <v>110</v>
      </c>
      <c r="I19" s="3"/>
      <c r="J19" s="10">
        <v>200</v>
      </c>
      <c r="K19" s="10"/>
      <c r="L19" s="10">
        <f t="shared" si="0"/>
        <v>0</v>
      </c>
      <c r="M19" s="10">
        <f t="shared" si="1"/>
        <v>0</v>
      </c>
      <c r="N19" s="10"/>
      <c r="O19" s="13">
        <f t="shared" si="2"/>
        <v>0</v>
      </c>
      <c r="P19" s="14"/>
    </row>
    <row r="20" spans="1:16" s="8" customFormat="1" x14ac:dyDescent="0.25">
      <c r="A20" s="3">
        <v>142</v>
      </c>
      <c r="B20" s="3"/>
      <c r="C20" s="3" t="s">
        <v>13</v>
      </c>
      <c r="D20" s="3" t="s">
        <v>223</v>
      </c>
      <c r="E20" s="3"/>
      <c r="F20" s="3"/>
      <c r="G20" s="3"/>
      <c r="H20" s="3" t="s">
        <v>110</v>
      </c>
      <c r="I20" s="3"/>
      <c r="J20" s="10">
        <v>100</v>
      </c>
      <c r="K20" s="10"/>
      <c r="L20" s="10">
        <f t="shared" si="0"/>
        <v>0</v>
      </c>
      <c r="M20" s="10">
        <f t="shared" si="1"/>
        <v>0</v>
      </c>
      <c r="N20" s="10"/>
      <c r="O20" s="13">
        <f t="shared" si="2"/>
        <v>0</v>
      </c>
      <c r="P20" s="14"/>
    </row>
    <row r="21" spans="1:16" x14ac:dyDescent="0.25">
      <c r="I21" t="s">
        <v>8</v>
      </c>
      <c r="J21" s="2"/>
      <c r="K21" s="2"/>
      <c r="L21" s="2"/>
      <c r="M21" s="2">
        <f>SUM(M4:M20)</f>
        <v>0</v>
      </c>
      <c r="N21" s="2"/>
      <c r="O21" s="2">
        <f>SUM(O4:O20)</f>
        <v>0</v>
      </c>
      <c r="P21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P7"/>
  <sheetViews>
    <sheetView workbookViewId="0">
      <selection activeCell="P3" sqref="P3:P6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224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143</v>
      </c>
      <c r="B4" s="3"/>
      <c r="C4" s="3" t="s">
        <v>13</v>
      </c>
      <c r="D4" s="3" t="s">
        <v>225</v>
      </c>
      <c r="E4" s="3"/>
      <c r="F4" s="3"/>
      <c r="G4" s="3"/>
      <c r="H4" s="3" t="s">
        <v>110</v>
      </c>
      <c r="I4" s="3"/>
      <c r="J4" s="10">
        <v>100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x14ac:dyDescent="0.25">
      <c r="A5" s="3">
        <v>144</v>
      </c>
      <c r="B5" s="3"/>
      <c r="C5" s="3" t="s">
        <v>13</v>
      </c>
      <c r="D5" s="3" t="s">
        <v>226</v>
      </c>
      <c r="E5" s="3"/>
      <c r="F5" s="3"/>
      <c r="G5" s="3"/>
      <c r="H5" s="3" t="s">
        <v>110</v>
      </c>
      <c r="I5" s="3"/>
      <c r="J5" s="10">
        <v>150</v>
      </c>
      <c r="K5" s="10"/>
      <c r="L5" s="10">
        <f>K5*((100+N5)/100)</f>
        <v>0</v>
      </c>
      <c r="M5" s="10">
        <f>J5*K5</f>
        <v>0</v>
      </c>
      <c r="N5" s="10"/>
      <c r="O5" s="13">
        <f>J5*L5</f>
        <v>0</v>
      </c>
      <c r="P5" s="14"/>
    </row>
    <row r="6" spans="1:16" s="8" customFormat="1" x14ac:dyDescent="0.25">
      <c r="A6" s="3">
        <v>145</v>
      </c>
      <c r="B6" s="3"/>
      <c r="C6" s="3" t="s">
        <v>13</v>
      </c>
      <c r="D6" s="3" t="s">
        <v>227</v>
      </c>
      <c r="E6" s="3"/>
      <c r="F6" s="3"/>
      <c r="G6" s="3"/>
      <c r="H6" s="3" t="s">
        <v>110</v>
      </c>
      <c r="I6" s="3"/>
      <c r="J6" s="10">
        <v>50</v>
      </c>
      <c r="K6" s="10"/>
      <c r="L6" s="10">
        <f>K6*((100+N6)/100)</f>
        <v>0</v>
      </c>
      <c r="M6" s="10">
        <f>J6*K6</f>
        <v>0</v>
      </c>
      <c r="N6" s="10"/>
      <c r="O6" s="13">
        <f>J6*L6</f>
        <v>0</v>
      </c>
      <c r="P6" s="14"/>
    </row>
    <row r="7" spans="1:16" x14ac:dyDescent="0.25">
      <c r="I7" t="s">
        <v>8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P17"/>
  <sheetViews>
    <sheetView workbookViewId="0">
      <selection activeCell="P3" sqref="P3:P16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228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146</v>
      </c>
      <c r="B4" s="3"/>
      <c r="C4" s="3" t="s">
        <v>13</v>
      </c>
      <c r="D4" s="3" t="s">
        <v>229</v>
      </c>
      <c r="E4" s="3"/>
      <c r="F4" s="3"/>
      <c r="G4" s="3"/>
      <c r="H4" s="3" t="s">
        <v>110</v>
      </c>
      <c r="I4" s="3"/>
      <c r="J4" s="10">
        <v>50</v>
      </c>
      <c r="K4" s="10"/>
      <c r="L4" s="10">
        <f t="shared" ref="L4:L16" si="0">K4*((100+N4)/100)</f>
        <v>0</v>
      </c>
      <c r="M4" s="10">
        <f t="shared" ref="M4:M16" si="1">J4*K4</f>
        <v>0</v>
      </c>
      <c r="N4" s="10"/>
      <c r="O4" s="13">
        <f t="shared" ref="O4:O16" si="2">J4*L4</f>
        <v>0</v>
      </c>
      <c r="P4" s="14"/>
    </row>
    <row r="5" spans="1:16" s="8" customFormat="1" x14ac:dyDescent="0.25">
      <c r="A5" s="3">
        <v>147</v>
      </c>
      <c r="B5" s="3"/>
      <c r="C5" s="3" t="s">
        <v>13</v>
      </c>
      <c r="D5" s="3" t="s">
        <v>230</v>
      </c>
      <c r="E5" s="3"/>
      <c r="F5" s="3"/>
      <c r="G5" s="3"/>
      <c r="H5" s="3" t="s">
        <v>110</v>
      </c>
      <c r="I5" s="3"/>
      <c r="J5" s="10">
        <v>200</v>
      </c>
      <c r="K5" s="10"/>
      <c r="L5" s="10">
        <f t="shared" si="0"/>
        <v>0</v>
      </c>
      <c r="M5" s="10">
        <f t="shared" si="1"/>
        <v>0</v>
      </c>
      <c r="N5" s="10"/>
      <c r="O5" s="13">
        <f t="shared" si="2"/>
        <v>0</v>
      </c>
      <c r="P5" s="14"/>
    </row>
    <row r="6" spans="1:16" s="8" customFormat="1" x14ac:dyDescent="0.25">
      <c r="A6" s="3">
        <v>148</v>
      </c>
      <c r="B6" s="3"/>
      <c r="C6" s="3" t="s">
        <v>13</v>
      </c>
      <c r="D6" s="3" t="s">
        <v>231</v>
      </c>
      <c r="E6" s="3"/>
      <c r="F6" s="3"/>
      <c r="G6" s="3"/>
      <c r="H6" s="3" t="s">
        <v>110</v>
      </c>
      <c r="I6" s="3"/>
      <c r="J6" s="10">
        <v>200</v>
      </c>
      <c r="K6" s="10"/>
      <c r="L6" s="10">
        <f t="shared" si="0"/>
        <v>0</v>
      </c>
      <c r="M6" s="10">
        <f t="shared" si="1"/>
        <v>0</v>
      </c>
      <c r="N6" s="10"/>
      <c r="O6" s="13">
        <f t="shared" si="2"/>
        <v>0</v>
      </c>
      <c r="P6" s="14"/>
    </row>
    <row r="7" spans="1:16" s="8" customFormat="1" x14ac:dyDescent="0.25">
      <c r="A7" s="3">
        <v>149</v>
      </c>
      <c r="B7" s="3"/>
      <c r="C7" s="3" t="s">
        <v>13</v>
      </c>
      <c r="D7" s="3" t="s">
        <v>232</v>
      </c>
      <c r="E7" s="3"/>
      <c r="F7" s="3"/>
      <c r="G7" s="3"/>
      <c r="H7" s="3" t="s">
        <v>110</v>
      </c>
      <c r="I7" s="3"/>
      <c r="J7" s="10">
        <v>200</v>
      </c>
      <c r="K7" s="10"/>
      <c r="L7" s="10">
        <f t="shared" si="0"/>
        <v>0</v>
      </c>
      <c r="M7" s="10">
        <f t="shared" si="1"/>
        <v>0</v>
      </c>
      <c r="N7" s="10"/>
      <c r="O7" s="13">
        <f t="shared" si="2"/>
        <v>0</v>
      </c>
      <c r="P7" s="14"/>
    </row>
    <row r="8" spans="1:16" s="8" customFormat="1" x14ac:dyDescent="0.25">
      <c r="A8" s="3">
        <v>150</v>
      </c>
      <c r="B8" s="3"/>
      <c r="C8" s="3" t="s">
        <v>13</v>
      </c>
      <c r="D8" s="3" t="s">
        <v>232</v>
      </c>
      <c r="E8" s="3"/>
      <c r="F8" s="3"/>
      <c r="G8" s="3"/>
      <c r="H8" s="3" t="s">
        <v>110</v>
      </c>
      <c r="I8" s="3"/>
      <c r="J8" s="10">
        <v>100</v>
      </c>
      <c r="K8" s="10"/>
      <c r="L8" s="10">
        <f t="shared" si="0"/>
        <v>0</v>
      </c>
      <c r="M8" s="10">
        <f t="shared" si="1"/>
        <v>0</v>
      </c>
      <c r="N8" s="10"/>
      <c r="O8" s="13">
        <f t="shared" si="2"/>
        <v>0</v>
      </c>
      <c r="P8" s="14"/>
    </row>
    <row r="9" spans="1:16" s="8" customFormat="1" x14ac:dyDescent="0.25">
      <c r="A9" s="3">
        <v>151</v>
      </c>
      <c r="B9" s="3"/>
      <c r="C9" s="3" t="s">
        <v>13</v>
      </c>
      <c r="D9" s="3" t="s">
        <v>233</v>
      </c>
      <c r="E9" s="3"/>
      <c r="F9" s="3"/>
      <c r="G9" s="3"/>
      <c r="H9" s="3" t="s">
        <v>110</v>
      </c>
      <c r="I9" s="3"/>
      <c r="J9" s="10">
        <v>100</v>
      </c>
      <c r="K9" s="10"/>
      <c r="L9" s="10">
        <f t="shared" si="0"/>
        <v>0</v>
      </c>
      <c r="M9" s="10">
        <f t="shared" si="1"/>
        <v>0</v>
      </c>
      <c r="N9" s="10"/>
      <c r="O9" s="13">
        <f t="shared" si="2"/>
        <v>0</v>
      </c>
      <c r="P9" s="14"/>
    </row>
    <row r="10" spans="1:16" s="8" customFormat="1" x14ac:dyDescent="0.25">
      <c r="A10" s="3">
        <v>152</v>
      </c>
      <c r="B10" s="3"/>
      <c r="C10" s="3" t="s">
        <v>13</v>
      </c>
      <c r="D10" s="3" t="s">
        <v>234</v>
      </c>
      <c r="E10" s="3"/>
      <c r="F10" s="3"/>
      <c r="G10" s="3"/>
      <c r="H10" s="3" t="s">
        <v>110</v>
      </c>
      <c r="I10" s="3"/>
      <c r="J10" s="10">
        <v>50</v>
      </c>
      <c r="K10" s="10"/>
      <c r="L10" s="10">
        <f t="shared" si="0"/>
        <v>0</v>
      </c>
      <c r="M10" s="10">
        <f t="shared" si="1"/>
        <v>0</v>
      </c>
      <c r="N10" s="10"/>
      <c r="O10" s="13">
        <f t="shared" si="2"/>
        <v>0</v>
      </c>
      <c r="P10" s="14"/>
    </row>
    <row r="11" spans="1:16" s="8" customFormat="1" x14ac:dyDescent="0.25">
      <c r="A11" s="3">
        <v>153</v>
      </c>
      <c r="B11" s="3"/>
      <c r="C11" s="3" t="s">
        <v>13</v>
      </c>
      <c r="D11" s="3" t="s">
        <v>235</v>
      </c>
      <c r="E11" s="3"/>
      <c r="F11" s="3"/>
      <c r="G11" s="3"/>
      <c r="H11" s="3" t="s">
        <v>110</v>
      </c>
      <c r="I11" s="3"/>
      <c r="J11" s="10">
        <v>50</v>
      </c>
      <c r="K11" s="10"/>
      <c r="L11" s="10">
        <f t="shared" si="0"/>
        <v>0</v>
      </c>
      <c r="M11" s="10">
        <f t="shared" si="1"/>
        <v>0</v>
      </c>
      <c r="N11" s="10"/>
      <c r="O11" s="13">
        <f t="shared" si="2"/>
        <v>0</v>
      </c>
      <c r="P11" s="14"/>
    </row>
    <row r="12" spans="1:16" s="8" customFormat="1" x14ac:dyDescent="0.25">
      <c r="A12" s="3">
        <v>154</v>
      </c>
      <c r="B12" s="3"/>
      <c r="C12" s="3" t="s">
        <v>13</v>
      </c>
      <c r="D12" s="3" t="s">
        <v>236</v>
      </c>
      <c r="E12" s="3"/>
      <c r="F12" s="3"/>
      <c r="G12" s="3"/>
      <c r="H12" s="3" t="s">
        <v>110</v>
      </c>
      <c r="I12" s="3"/>
      <c r="J12" s="10">
        <v>50</v>
      </c>
      <c r="K12" s="10"/>
      <c r="L12" s="10">
        <f t="shared" si="0"/>
        <v>0</v>
      </c>
      <c r="M12" s="10">
        <f t="shared" si="1"/>
        <v>0</v>
      </c>
      <c r="N12" s="10"/>
      <c r="O12" s="13">
        <f t="shared" si="2"/>
        <v>0</v>
      </c>
      <c r="P12" s="14"/>
    </row>
    <row r="13" spans="1:16" s="8" customFormat="1" x14ac:dyDescent="0.25">
      <c r="A13" s="3">
        <v>155</v>
      </c>
      <c r="B13" s="3"/>
      <c r="C13" s="3" t="s">
        <v>13</v>
      </c>
      <c r="D13" s="3" t="s">
        <v>237</v>
      </c>
      <c r="E13" s="3"/>
      <c r="F13" s="3"/>
      <c r="G13" s="3"/>
      <c r="H13" s="3" t="s">
        <v>110</v>
      </c>
      <c r="I13" s="3"/>
      <c r="J13" s="10">
        <v>50</v>
      </c>
      <c r="K13" s="10"/>
      <c r="L13" s="10">
        <f t="shared" si="0"/>
        <v>0</v>
      </c>
      <c r="M13" s="10">
        <f t="shared" si="1"/>
        <v>0</v>
      </c>
      <c r="N13" s="10"/>
      <c r="O13" s="13">
        <f t="shared" si="2"/>
        <v>0</v>
      </c>
      <c r="P13" s="14"/>
    </row>
    <row r="14" spans="1:16" s="8" customFormat="1" x14ac:dyDescent="0.25">
      <c r="A14" s="3">
        <v>156</v>
      </c>
      <c r="B14" s="3"/>
      <c r="C14" s="3" t="s">
        <v>13</v>
      </c>
      <c r="D14" s="3" t="s">
        <v>238</v>
      </c>
      <c r="E14" s="3"/>
      <c r="F14" s="3"/>
      <c r="G14" s="3"/>
      <c r="H14" s="3" t="s">
        <v>110</v>
      </c>
      <c r="I14" s="3"/>
      <c r="J14" s="10">
        <v>50</v>
      </c>
      <c r="K14" s="10"/>
      <c r="L14" s="10">
        <f t="shared" si="0"/>
        <v>0</v>
      </c>
      <c r="M14" s="10">
        <f t="shared" si="1"/>
        <v>0</v>
      </c>
      <c r="N14" s="10"/>
      <c r="O14" s="13">
        <f t="shared" si="2"/>
        <v>0</v>
      </c>
      <c r="P14" s="14"/>
    </row>
    <row r="15" spans="1:16" s="8" customFormat="1" x14ac:dyDescent="0.25">
      <c r="A15" s="3">
        <v>157</v>
      </c>
      <c r="B15" s="3"/>
      <c r="C15" s="3" t="s">
        <v>13</v>
      </c>
      <c r="D15" s="3" t="s">
        <v>239</v>
      </c>
      <c r="E15" s="3"/>
      <c r="F15" s="3"/>
      <c r="G15" s="3"/>
      <c r="H15" s="3" t="s">
        <v>110</v>
      </c>
      <c r="I15" s="3"/>
      <c r="J15" s="10">
        <v>50</v>
      </c>
      <c r="K15" s="10"/>
      <c r="L15" s="10">
        <f t="shared" si="0"/>
        <v>0</v>
      </c>
      <c r="M15" s="10">
        <f t="shared" si="1"/>
        <v>0</v>
      </c>
      <c r="N15" s="10"/>
      <c r="O15" s="13">
        <f t="shared" si="2"/>
        <v>0</v>
      </c>
      <c r="P15" s="14"/>
    </row>
    <row r="16" spans="1:16" s="8" customFormat="1" x14ac:dyDescent="0.25">
      <c r="A16" s="3">
        <v>158</v>
      </c>
      <c r="B16" s="3"/>
      <c r="C16" s="3" t="s">
        <v>13</v>
      </c>
      <c r="D16" s="3" t="s">
        <v>240</v>
      </c>
      <c r="E16" s="3"/>
      <c r="F16" s="3"/>
      <c r="G16" s="3"/>
      <c r="H16" s="3" t="s">
        <v>110</v>
      </c>
      <c r="I16" s="3"/>
      <c r="J16" s="10">
        <v>50</v>
      </c>
      <c r="K16" s="10"/>
      <c r="L16" s="10">
        <f t="shared" si="0"/>
        <v>0</v>
      </c>
      <c r="M16" s="10">
        <f t="shared" si="1"/>
        <v>0</v>
      </c>
      <c r="N16" s="10"/>
      <c r="O16" s="13">
        <f t="shared" si="2"/>
        <v>0</v>
      </c>
      <c r="P16" s="14"/>
    </row>
    <row r="17" spans="9:16" x14ac:dyDescent="0.25">
      <c r="I17" t="s">
        <v>8</v>
      </c>
      <c r="J17" s="2"/>
      <c r="K17" s="2"/>
      <c r="L17" s="2"/>
      <c r="M17" s="2">
        <f>SUM(M4:M16)</f>
        <v>0</v>
      </c>
      <c r="N17" s="2"/>
      <c r="O17" s="2">
        <f>SUM(O4:O16)</f>
        <v>0</v>
      </c>
      <c r="P1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241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159</v>
      </c>
      <c r="B4" s="3"/>
      <c r="C4" s="3" t="s">
        <v>13</v>
      </c>
      <c r="D4" s="3" t="s">
        <v>242</v>
      </c>
      <c r="E4" s="3"/>
      <c r="F4" s="3"/>
      <c r="G4" s="3"/>
      <c r="H4" s="3" t="s">
        <v>7</v>
      </c>
      <c r="I4" s="3"/>
      <c r="J4" s="10">
        <v>30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x14ac:dyDescent="0.25">
      <c r="I5" s="8" t="s">
        <v>8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243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45" x14ac:dyDescent="0.25">
      <c r="A4" s="3">
        <v>160</v>
      </c>
      <c r="B4" s="3"/>
      <c r="C4" s="3" t="s">
        <v>13</v>
      </c>
      <c r="D4" s="3" t="s">
        <v>244</v>
      </c>
      <c r="E4" s="3"/>
      <c r="F4" s="3"/>
      <c r="G4" s="3"/>
      <c r="H4" s="3" t="s">
        <v>7</v>
      </c>
      <c r="I4" s="3"/>
      <c r="J4" s="10">
        <v>100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ht="45" x14ac:dyDescent="0.25">
      <c r="A5" s="3">
        <v>161</v>
      </c>
      <c r="B5" s="3"/>
      <c r="C5" s="3" t="s">
        <v>13</v>
      </c>
      <c r="D5" s="3" t="s">
        <v>245</v>
      </c>
      <c r="E5" s="3"/>
      <c r="F5" s="3"/>
      <c r="G5" s="3"/>
      <c r="H5" s="3" t="s">
        <v>7</v>
      </c>
      <c r="I5" s="3"/>
      <c r="J5" s="10">
        <v>50</v>
      </c>
      <c r="K5" s="10"/>
      <c r="L5" s="10">
        <f>K5*((100+N5)/100)</f>
        <v>0</v>
      </c>
      <c r="M5" s="10">
        <f>J5*K5</f>
        <v>0</v>
      </c>
      <c r="N5" s="10"/>
      <c r="O5" s="13">
        <f>J5*L5</f>
        <v>0</v>
      </c>
      <c r="P5" s="14"/>
    </row>
    <row r="6" spans="1:16" s="8" customFormat="1" x14ac:dyDescent="0.25">
      <c r="I6" s="8" t="s">
        <v>8</v>
      </c>
      <c r="J6" s="10"/>
      <c r="K6" s="10"/>
      <c r="L6" s="10"/>
      <c r="M6" s="10">
        <f>SUM(M4:M5)</f>
        <v>0</v>
      </c>
      <c r="N6" s="10"/>
      <c r="O6" s="10">
        <f>SUM(O4:O5)</f>
        <v>0</v>
      </c>
      <c r="P6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246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162</v>
      </c>
      <c r="B4" s="3"/>
      <c r="C4" s="3" t="s">
        <v>13</v>
      </c>
      <c r="D4" s="3" t="s">
        <v>247</v>
      </c>
      <c r="E4" s="3"/>
      <c r="F4" s="3"/>
      <c r="G4" s="3"/>
      <c r="H4" s="3" t="s">
        <v>7</v>
      </c>
      <c r="I4" s="3"/>
      <c r="J4" s="10">
        <v>80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P14"/>
  <sheetViews>
    <sheetView workbookViewId="0">
      <selection activeCell="P3" sqref="P3:P1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248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105" x14ac:dyDescent="0.25">
      <c r="A4" s="3">
        <v>163</v>
      </c>
      <c r="B4" s="3"/>
      <c r="C4" s="3" t="s">
        <v>13</v>
      </c>
      <c r="D4" s="3" t="s">
        <v>249</v>
      </c>
      <c r="E4" s="3"/>
      <c r="F4" s="3"/>
      <c r="G4" s="3"/>
      <c r="H4" s="3" t="s">
        <v>7</v>
      </c>
      <c r="I4" s="3"/>
      <c r="J4" s="10">
        <v>10</v>
      </c>
      <c r="K4" s="10"/>
      <c r="L4" s="10">
        <f t="shared" ref="L4:L13" si="0">K4*((100+N4)/100)</f>
        <v>0</v>
      </c>
      <c r="M4" s="10">
        <f t="shared" ref="M4:M13" si="1">J4*K4</f>
        <v>0</v>
      </c>
      <c r="N4" s="10"/>
      <c r="O4" s="13">
        <f t="shared" ref="O4:O13" si="2">J4*L4</f>
        <v>0</v>
      </c>
      <c r="P4" s="14"/>
    </row>
    <row r="5" spans="1:16" s="8" customFormat="1" ht="195" x14ac:dyDescent="0.25">
      <c r="A5" s="3">
        <v>164</v>
      </c>
      <c r="B5" s="3"/>
      <c r="C5" s="3" t="s">
        <v>13</v>
      </c>
      <c r="D5" s="3" t="s">
        <v>250</v>
      </c>
      <c r="E5" s="3"/>
      <c r="F5" s="3"/>
      <c r="G5" s="3"/>
      <c r="H5" s="3" t="s">
        <v>7</v>
      </c>
      <c r="I5" s="3"/>
      <c r="J5" s="10">
        <v>20</v>
      </c>
      <c r="K5" s="10"/>
      <c r="L5" s="10">
        <f t="shared" si="0"/>
        <v>0</v>
      </c>
      <c r="M5" s="10">
        <f t="shared" si="1"/>
        <v>0</v>
      </c>
      <c r="N5" s="10"/>
      <c r="O5" s="13">
        <f t="shared" si="2"/>
        <v>0</v>
      </c>
      <c r="P5" s="14"/>
    </row>
    <row r="6" spans="1:16" s="8" customFormat="1" ht="150" x14ac:dyDescent="0.25">
      <c r="A6" s="3">
        <v>165</v>
      </c>
      <c r="B6" s="3"/>
      <c r="C6" s="3" t="s">
        <v>13</v>
      </c>
      <c r="D6" s="3" t="s">
        <v>251</v>
      </c>
      <c r="E6" s="3"/>
      <c r="F6" s="3"/>
      <c r="G6" s="3"/>
      <c r="H6" s="3" t="s">
        <v>7</v>
      </c>
      <c r="I6" s="3"/>
      <c r="J6" s="10">
        <v>40</v>
      </c>
      <c r="K6" s="10"/>
      <c r="L6" s="10">
        <f t="shared" si="0"/>
        <v>0</v>
      </c>
      <c r="M6" s="10">
        <f t="shared" si="1"/>
        <v>0</v>
      </c>
      <c r="N6" s="10"/>
      <c r="O6" s="13">
        <f t="shared" si="2"/>
        <v>0</v>
      </c>
      <c r="P6" s="14"/>
    </row>
    <row r="7" spans="1:16" s="8" customFormat="1" ht="150" x14ac:dyDescent="0.25">
      <c r="A7" s="3">
        <v>166</v>
      </c>
      <c r="B7" s="3"/>
      <c r="C7" s="3" t="s">
        <v>13</v>
      </c>
      <c r="D7" s="3" t="s">
        <v>252</v>
      </c>
      <c r="E7" s="3"/>
      <c r="F7" s="3"/>
      <c r="G7" s="3"/>
      <c r="H7" s="3" t="s">
        <v>7</v>
      </c>
      <c r="I7" s="3"/>
      <c r="J7" s="10">
        <v>20</v>
      </c>
      <c r="K7" s="10"/>
      <c r="L7" s="10">
        <f t="shared" si="0"/>
        <v>0</v>
      </c>
      <c r="M7" s="10">
        <f t="shared" si="1"/>
        <v>0</v>
      </c>
      <c r="N7" s="10"/>
      <c r="O7" s="13">
        <f t="shared" si="2"/>
        <v>0</v>
      </c>
      <c r="P7" s="14"/>
    </row>
    <row r="8" spans="1:16" s="8" customFormat="1" ht="150" x14ac:dyDescent="0.25">
      <c r="A8" s="3">
        <v>167</v>
      </c>
      <c r="B8" s="3"/>
      <c r="C8" s="3" t="s">
        <v>13</v>
      </c>
      <c r="D8" s="3" t="s">
        <v>253</v>
      </c>
      <c r="E8" s="3"/>
      <c r="F8" s="3"/>
      <c r="G8" s="3"/>
      <c r="H8" s="3" t="s">
        <v>7</v>
      </c>
      <c r="I8" s="3"/>
      <c r="J8" s="10">
        <v>5</v>
      </c>
      <c r="K8" s="10"/>
      <c r="L8" s="10">
        <f t="shared" si="0"/>
        <v>0</v>
      </c>
      <c r="M8" s="10">
        <f t="shared" si="1"/>
        <v>0</v>
      </c>
      <c r="N8" s="10"/>
      <c r="O8" s="13">
        <f t="shared" si="2"/>
        <v>0</v>
      </c>
      <c r="P8" s="14"/>
    </row>
    <row r="9" spans="1:16" s="8" customFormat="1" ht="150" x14ac:dyDescent="0.25">
      <c r="A9" s="3">
        <v>168</v>
      </c>
      <c r="B9" s="3"/>
      <c r="C9" s="3" t="s">
        <v>13</v>
      </c>
      <c r="D9" s="3" t="s">
        <v>254</v>
      </c>
      <c r="E9" s="3"/>
      <c r="F9" s="3"/>
      <c r="G9" s="3"/>
      <c r="H9" s="3" t="s">
        <v>7</v>
      </c>
      <c r="I9" s="3"/>
      <c r="J9" s="10">
        <v>5</v>
      </c>
      <c r="K9" s="10"/>
      <c r="L9" s="10">
        <f t="shared" si="0"/>
        <v>0</v>
      </c>
      <c r="M9" s="10">
        <f t="shared" si="1"/>
        <v>0</v>
      </c>
      <c r="N9" s="10"/>
      <c r="O9" s="13">
        <f t="shared" si="2"/>
        <v>0</v>
      </c>
      <c r="P9" s="14"/>
    </row>
    <row r="10" spans="1:16" s="8" customFormat="1" ht="120" x14ac:dyDescent="0.25">
      <c r="A10" s="3">
        <v>169</v>
      </c>
      <c r="B10" s="3"/>
      <c r="C10" s="3" t="s">
        <v>13</v>
      </c>
      <c r="D10" s="3" t="s">
        <v>255</v>
      </c>
      <c r="E10" s="3"/>
      <c r="F10" s="3"/>
      <c r="G10" s="3"/>
      <c r="H10" s="3" t="s">
        <v>7</v>
      </c>
      <c r="I10" s="3"/>
      <c r="J10" s="10">
        <v>50</v>
      </c>
      <c r="K10" s="10"/>
      <c r="L10" s="10">
        <f t="shared" si="0"/>
        <v>0</v>
      </c>
      <c r="M10" s="10">
        <f t="shared" si="1"/>
        <v>0</v>
      </c>
      <c r="N10" s="10"/>
      <c r="O10" s="13">
        <f t="shared" si="2"/>
        <v>0</v>
      </c>
      <c r="P10" s="14"/>
    </row>
    <row r="11" spans="1:16" s="8" customFormat="1" ht="90" x14ac:dyDescent="0.25">
      <c r="A11" s="3">
        <v>170</v>
      </c>
      <c r="B11" s="3"/>
      <c r="C11" s="3" t="s">
        <v>13</v>
      </c>
      <c r="D11" s="3" t="s">
        <v>256</v>
      </c>
      <c r="E11" s="3"/>
      <c r="F11" s="3"/>
      <c r="G11" s="3"/>
      <c r="H11" s="3" t="s">
        <v>7</v>
      </c>
      <c r="I11" s="3"/>
      <c r="J11" s="10">
        <v>5</v>
      </c>
      <c r="K11" s="10"/>
      <c r="L11" s="10">
        <f t="shared" si="0"/>
        <v>0</v>
      </c>
      <c r="M11" s="10">
        <f t="shared" si="1"/>
        <v>0</v>
      </c>
      <c r="N11" s="10"/>
      <c r="O11" s="13">
        <f t="shared" si="2"/>
        <v>0</v>
      </c>
      <c r="P11" s="14"/>
    </row>
    <row r="12" spans="1:16" s="8" customFormat="1" ht="120" x14ac:dyDescent="0.25">
      <c r="A12" s="3">
        <v>171</v>
      </c>
      <c r="B12" s="3"/>
      <c r="C12" s="3" t="s">
        <v>13</v>
      </c>
      <c r="D12" s="3" t="s">
        <v>257</v>
      </c>
      <c r="E12" s="3"/>
      <c r="F12" s="3"/>
      <c r="G12" s="3"/>
      <c r="H12" s="3" t="s">
        <v>7</v>
      </c>
      <c r="I12" s="3"/>
      <c r="J12" s="10">
        <v>30</v>
      </c>
      <c r="K12" s="10"/>
      <c r="L12" s="10">
        <f t="shared" si="0"/>
        <v>0</v>
      </c>
      <c r="M12" s="10">
        <f t="shared" si="1"/>
        <v>0</v>
      </c>
      <c r="N12" s="10"/>
      <c r="O12" s="13">
        <f t="shared" si="2"/>
        <v>0</v>
      </c>
      <c r="P12" s="14"/>
    </row>
    <row r="13" spans="1:16" s="8" customFormat="1" ht="120" x14ac:dyDescent="0.25">
      <c r="A13" s="3">
        <v>172</v>
      </c>
      <c r="B13" s="3"/>
      <c r="C13" s="3" t="s">
        <v>13</v>
      </c>
      <c r="D13" s="3" t="s">
        <v>258</v>
      </c>
      <c r="E13" s="3"/>
      <c r="F13" s="3"/>
      <c r="G13" s="3"/>
      <c r="H13" s="3" t="s">
        <v>7</v>
      </c>
      <c r="I13" s="3"/>
      <c r="J13" s="10">
        <v>30</v>
      </c>
      <c r="K13" s="10"/>
      <c r="L13" s="10">
        <f t="shared" si="0"/>
        <v>0</v>
      </c>
      <c r="M13" s="10">
        <f t="shared" si="1"/>
        <v>0</v>
      </c>
      <c r="N13" s="10"/>
      <c r="O13" s="13">
        <f t="shared" si="2"/>
        <v>0</v>
      </c>
      <c r="P13" s="14"/>
    </row>
    <row r="14" spans="1:16" x14ac:dyDescent="0.25">
      <c r="I14" t="s">
        <v>8</v>
      </c>
      <c r="J14" s="2"/>
      <c r="K14" s="2"/>
      <c r="L14" s="2"/>
      <c r="M14" s="2">
        <f>SUM(M4:M13)</f>
        <v>0</v>
      </c>
      <c r="N14" s="2"/>
      <c r="O14" s="2">
        <f>SUM(O4:O13)</f>
        <v>0</v>
      </c>
      <c r="P14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P7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259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90" x14ac:dyDescent="0.25">
      <c r="A4" s="3">
        <v>173</v>
      </c>
      <c r="B4" s="3"/>
      <c r="C4" s="3" t="s">
        <v>13</v>
      </c>
      <c r="D4" s="3" t="s">
        <v>260</v>
      </c>
      <c r="E4" s="3"/>
      <c r="F4" s="3"/>
      <c r="G4" s="3"/>
      <c r="H4" s="3" t="s">
        <v>7</v>
      </c>
      <c r="I4" s="3"/>
      <c r="J4" s="10">
        <v>160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ht="390" x14ac:dyDescent="0.25">
      <c r="A5" s="3">
        <v>174</v>
      </c>
      <c r="B5" s="3"/>
      <c r="C5" s="3" t="s">
        <v>13</v>
      </c>
      <c r="D5" s="3" t="s">
        <v>261</v>
      </c>
      <c r="E5" s="3"/>
      <c r="F5" s="3"/>
      <c r="G5" s="3"/>
      <c r="H5" s="3" t="s">
        <v>7</v>
      </c>
      <c r="I5" s="3"/>
      <c r="J5" s="10">
        <v>80</v>
      </c>
      <c r="K5" s="10"/>
      <c r="L5" s="10">
        <f>K5*((100+N5)/100)</f>
        <v>0</v>
      </c>
      <c r="M5" s="10">
        <f>J5*K5</f>
        <v>0</v>
      </c>
      <c r="N5" s="10"/>
      <c r="O5" s="13">
        <f>J5*L5</f>
        <v>0</v>
      </c>
      <c r="P5" s="14"/>
    </row>
    <row r="6" spans="1:16" s="8" customFormat="1" x14ac:dyDescent="0.25">
      <c r="I6" s="8" t="s">
        <v>8</v>
      </c>
      <c r="J6" s="10"/>
      <c r="K6" s="10"/>
      <c r="L6" s="10"/>
      <c r="M6" s="10">
        <f>SUM(M4:M5)</f>
        <v>0</v>
      </c>
      <c r="N6" s="10"/>
      <c r="O6" s="10">
        <f>SUM(O4:O5)</f>
        <v>0</v>
      </c>
      <c r="P6" s="11"/>
    </row>
    <row r="7" spans="1:16" s="8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24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9</v>
      </c>
      <c r="B4" s="3"/>
      <c r="C4" s="3" t="s">
        <v>5</v>
      </c>
      <c r="D4" s="3" t="s">
        <v>25</v>
      </c>
      <c r="E4" s="3"/>
      <c r="F4" s="3"/>
      <c r="G4" s="3"/>
      <c r="H4" s="3" t="s">
        <v>7</v>
      </c>
      <c r="I4" s="3"/>
      <c r="J4" s="10">
        <v>80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P74"/>
  <sheetViews>
    <sheetView workbookViewId="0">
      <selection activeCell="P3" sqref="P3:P7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262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175</v>
      </c>
      <c r="B4" s="3"/>
      <c r="C4" s="3" t="s">
        <v>13</v>
      </c>
      <c r="D4" s="3" t="s">
        <v>263</v>
      </c>
      <c r="E4" s="3"/>
      <c r="F4" s="3"/>
      <c r="G4" s="3"/>
      <c r="H4" s="3" t="s">
        <v>110</v>
      </c>
      <c r="I4" s="3"/>
      <c r="J4" s="10">
        <v>100</v>
      </c>
      <c r="K4" s="10"/>
      <c r="L4" s="10">
        <f t="shared" ref="L4:L35" si="0">K4*((100+N4)/100)</f>
        <v>0</v>
      </c>
      <c r="M4" s="10">
        <f t="shared" ref="M4:M35" si="1">J4*K4</f>
        <v>0</v>
      </c>
      <c r="N4" s="10"/>
      <c r="O4" s="13">
        <f t="shared" ref="O4:O35" si="2">J4*L4</f>
        <v>0</v>
      </c>
      <c r="P4" s="14"/>
    </row>
    <row r="5" spans="1:16" s="8" customFormat="1" ht="45" x14ac:dyDescent="0.25">
      <c r="A5" s="3">
        <v>176</v>
      </c>
      <c r="B5" s="3"/>
      <c r="C5" s="3" t="s">
        <v>13</v>
      </c>
      <c r="D5" s="3" t="s">
        <v>264</v>
      </c>
      <c r="E5" s="3"/>
      <c r="F5" s="3"/>
      <c r="G5" s="3"/>
      <c r="H5" s="3" t="s">
        <v>110</v>
      </c>
      <c r="I5" s="3"/>
      <c r="J5" s="10">
        <v>1400</v>
      </c>
      <c r="K5" s="10"/>
      <c r="L5" s="10">
        <f t="shared" si="0"/>
        <v>0</v>
      </c>
      <c r="M5" s="10">
        <f t="shared" si="1"/>
        <v>0</v>
      </c>
      <c r="N5" s="10"/>
      <c r="O5" s="13">
        <f t="shared" si="2"/>
        <v>0</v>
      </c>
      <c r="P5" s="14"/>
    </row>
    <row r="6" spans="1:16" s="8" customFormat="1" ht="285" x14ac:dyDescent="0.25">
      <c r="A6" s="3">
        <v>177</v>
      </c>
      <c r="B6" s="3"/>
      <c r="C6" s="3" t="s">
        <v>13</v>
      </c>
      <c r="D6" s="3" t="s">
        <v>265</v>
      </c>
      <c r="E6" s="3"/>
      <c r="F6" s="3"/>
      <c r="G6" s="3"/>
      <c r="H6" s="3" t="s">
        <v>7</v>
      </c>
      <c r="I6" s="3"/>
      <c r="J6" s="10">
        <v>110000</v>
      </c>
      <c r="K6" s="10"/>
      <c r="L6" s="10">
        <f t="shared" si="0"/>
        <v>0</v>
      </c>
      <c r="M6" s="10">
        <f t="shared" si="1"/>
        <v>0</v>
      </c>
      <c r="N6" s="10"/>
      <c r="O6" s="13">
        <f t="shared" si="2"/>
        <v>0</v>
      </c>
      <c r="P6" s="14"/>
    </row>
    <row r="7" spans="1:16" s="8" customFormat="1" ht="285" x14ac:dyDescent="0.25">
      <c r="A7" s="3">
        <v>178</v>
      </c>
      <c r="B7" s="3"/>
      <c r="C7" s="3" t="s">
        <v>13</v>
      </c>
      <c r="D7" s="3" t="s">
        <v>266</v>
      </c>
      <c r="E7" s="3"/>
      <c r="F7" s="3"/>
      <c r="G7" s="3"/>
      <c r="H7" s="3" t="s">
        <v>7</v>
      </c>
      <c r="I7" s="3"/>
      <c r="J7" s="10">
        <v>8000</v>
      </c>
      <c r="K7" s="10"/>
      <c r="L7" s="10">
        <f t="shared" si="0"/>
        <v>0</v>
      </c>
      <c r="M7" s="10">
        <f t="shared" si="1"/>
        <v>0</v>
      </c>
      <c r="N7" s="10"/>
      <c r="O7" s="13">
        <f t="shared" si="2"/>
        <v>0</v>
      </c>
      <c r="P7" s="14"/>
    </row>
    <row r="8" spans="1:16" s="8" customFormat="1" ht="285" x14ac:dyDescent="0.25">
      <c r="A8" s="3">
        <v>179</v>
      </c>
      <c r="B8" s="3"/>
      <c r="C8" s="3" t="s">
        <v>13</v>
      </c>
      <c r="D8" s="3" t="s">
        <v>267</v>
      </c>
      <c r="E8" s="3"/>
      <c r="F8" s="3"/>
      <c r="G8" s="3"/>
      <c r="H8" s="3" t="s">
        <v>7</v>
      </c>
      <c r="I8" s="3"/>
      <c r="J8" s="10">
        <v>28000</v>
      </c>
      <c r="K8" s="10"/>
      <c r="L8" s="10">
        <f t="shared" si="0"/>
        <v>0</v>
      </c>
      <c r="M8" s="10">
        <f t="shared" si="1"/>
        <v>0</v>
      </c>
      <c r="N8" s="10"/>
      <c r="O8" s="13">
        <f t="shared" si="2"/>
        <v>0</v>
      </c>
      <c r="P8" s="14"/>
    </row>
    <row r="9" spans="1:16" s="8" customFormat="1" ht="300" x14ac:dyDescent="0.25">
      <c r="A9" s="3">
        <v>180</v>
      </c>
      <c r="B9" s="3"/>
      <c r="C9" s="3" t="s">
        <v>13</v>
      </c>
      <c r="D9" s="3" t="s">
        <v>268</v>
      </c>
      <c r="E9" s="3"/>
      <c r="F9" s="3"/>
      <c r="G9" s="3"/>
      <c r="H9" s="3" t="s">
        <v>7</v>
      </c>
      <c r="I9" s="3"/>
      <c r="J9" s="10">
        <v>11000</v>
      </c>
      <c r="K9" s="10"/>
      <c r="L9" s="10">
        <f t="shared" si="0"/>
        <v>0</v>
      </c>
      <c r="M9" s="10">
        <f t="shared" si="1"/>
        <v>0</v>
      </c>
      <c r="N9" s="10"/>
      <c r="O9" s="13">
        <f t="shared" si="2"/>
        <v>0</v>
      </c>
      <c r="P9" s="14"/>
    </row>
    <row r="10" spans="1:16" s="8" customFormat="1" ht="285" x14ac:dyDescent="0.25">
      <c r="A10" s="3">
        <v>181</v>
      </c>
      <c r="B10" s="3"/>
      <c r="C10" s="3" t="s">
        <v>13</v>
      </c>
      <c r="D10" s="3" t="s">
        <v>269</v>
      </c>
      <c r="E10" s="3"/>
      <c r="F10" s="3"/>
      <c r="G10" s="3"/>
      <c r="H10" s="3" t="s">
        <v>7</v>
      </c>
      <c r="I10" s="3"/>
      <c r="J10" s="10">
        <v>75000</v>
      </c>
      <c r="K10" s="10"/>
      <c r="L10" s="10">
        <f t="shared" si="0"/>
        <v>0</v>
      </c>
      <c r="M10" s="10">
        <f t="shared" si="1"/>
        <v>0</v>
      </c>
      <c r="N10" s="10"/>
      <c r="O10" s="13">
        <f t="shared" si="2"/>
        <v>0</v>
      </c>
      <c r="P10" s="14"/>
    </row>
    <row r="11" spans="1:16" s="8" customFormat="1" ht="285" x14ac:dyDescent="0.25">
      <c r="A11" s="3">
        <v>182</v>
      </c>
      <c r="B11" s="3"/>
      <c r="C11" s="3" t="s">
        <v>13</v>
      </c>
      <c r="D11" s="3" t="s">
        <v>270</v>
      </c>
      <c r="E11" s="3"/>
      <c r="F11" s="3"/>
      <c r="G11" s="3"/>
      <c r="H11" s="3" t="s">
        <v>7</v>
      </c>
      <c r="I11" s="3"/>
      <c r="J11" s="10">
        <v>30000</v>
      </c>
      <c r="K11" s="10"/>
      <c r="L11" s="10">
        <f t="shared" si="0"/>
        <v>0</v>
      </c>
      <c r="M11" s="10">
        <f t="shared" si="1"/>
        <v>0</v>
      </c>
      <c r="N11" s="10"/>
      <c r="O11" s="13">
        <f t="shared" si="2"/>
        <v>0</v>
      </c>
      <c r="P11" s="14"/>
    </row>
    <row r="12" spans="1:16" s="8" customFormat="1" ht="270" x14ac:dyDescent="0.25">
      <c r="A12" s="3">
        <v>183</v>
      </c>
      <c r="B12" s="3"/>
      <c r="C12" s="3" t="s">
        <v>13</v>
      </c>
      <c r="D12" s="3" t="s">
        <v>271</v>
      </c>
      <c r="E12" s="3"/>
      <c r="F12" s="3"/>
      <c r="G12" s="3"/>
      <c r="H12" s="3" t="s">
        <v>7</v>
      </c>
      <c r="I12" s="3"/>
      <c r="J12" s="10">
        <v>12000</v>
      </c>
      <c r="K12" s="10"/>
      <c r="L12" s="10">
        <f t="shared" si="0"/>
        <v>0</v>
      </c>
      <c r="M12" s="10">
        <f t="shared" si="1"/>
        <v>0</v>
      </c>
      <c r="N12" s="10"/>
      <c r="O12" s="13">
        <f t="shared" si="2"/>
        <v>0</v>
      </c>
      <c r="P12" s="14"/>
    </row>
    <row r="13" spans="1:16" s="8" customFormat="1" ht="270" x14ac:dyDescent="0.25">
      <c r="A13" s="3">
        <v>184</v>
      </c>
      <c r="B13" s="3"/>
      <c r="C13" s="3" t="s">
        <v>13</v>
      </c>
      <c r="D13" s="3" t="s">
        <v>272</v>
      </c>
      <c r="E13" s="3"/>
      <c r="F13" s="3"/>
      <c r="G13" s="3"/>
      <c r="H13" s="3" t="s">
        <v>110</v>
      </c>
      <c r="I13" s="3"/>
      <c r="J13" s="10">
        <v>800</v>
      </c>
      <c r="K13" s="10"/>
      <c r="L13" s="10">
        <f t="shared" si="0"/>
        <v>0</v>
      </c>
      <c r="M13" s="10">
        <f t="shared" si="1"/>
        <v>0</v>
      </c>
      <c r="N13" s="10"/>
      <c r="O13" s="13">
        <f t="shared" si="2"/>
        <v>0</v>
      </c>
      <c r="P13" s="14"/>
    </row>
    <row r="14" spans="1:16" s="8" customFormat="1" ht="270" x14ac:dyDescent="0.25">
      <c r="A14" s="3">
        <v>185</v>
      </c>
      <c r="B14" s="3"/>
      <c r="C14" s="3" t="s">
        <v>13</v>
      </c>
      <c r="D14" s="3" t="s">
        <v>273</v>
      </c>
      <c r="E14" s="3"/>
      <c r="F14" s="3"/>
      <c r="G14" s="3"/>
      <c r="H14" s="3" t="s">
        <v>110</v>
      </c>
      <c r="I14" s="3"/>
      <c r="J14" s="10">
        <v>1500</v>
      </c>
      <c r="K14" s="10"/>
      <c r="L14" s="10">
        <f t="shared" si="0"/>
        <v>0</v>
      </c>
      <c r="M14" s="10">
        <f t="shared" si="1"/>
        <v>0</v>
      </c>
      <c r="N14" s="10"/>
      <c r="O14" s="13">
        <f t="shared" si="2"/>
        <v>0</v>
      </c>
      <c r="P14" s="14"/>
    </row>
    <row r="15" spans="1:16" s="8" customFormat="1" ht="270" x14ac:dyDescent="0.25">
      <c r="A15" s="3">
        <v>186</v>
      </c>
      <c r="B15" s="3"/>
      <c r="C15" s="3" t="s">
        <v>13</v>
      </c>
      <c r="D15" s="3" t="s">
        <v>274</v>
      </c>
      <c r="E15" s="3"/>
      <c r="F15" s="3"/>
      <c r="G15" s="3"/>
      <c r="H15" s="3" t="s">
        <v>110</v>
      </c>
      <c r="I15" s="3"/>
      <c r="J15" s="10">
        <v>400</v>
      </c>
      <c r="K15" s="10"/>
      <c r="L15" s="10">
        <f t="shared" si="0"/>
        <v>0</v>
      </c>
      <c r="M15" s="10">
        <f t="shared" si="1"/>
        <v>0</v>
      </c>
      <c r="N15" s="10"/>
      <c r="O15" s="13">
        <f t="shared" si="2"/>
        <v>0</v>
      </c>
      <c r="P15" s="14"/>
    </row>
    <row r="16" spans="1:16" s="8" customFormat="1" ht="255" x14ac:dyDescent="0.25">
      <c r="A16" s="3">
        <v>187</v>
      </c>
      <c r="B16" s="3"/>
      <c r="C16" s="3" t="s">
        <v>13</v>
      </c>
      <c r="D16" s="3" t="s">
        <v>275</v>
      </c>
      <c r="E16" s="3"/>
      <c r="F16" s="3"/>
      <c r="G16" s="3"/>
      <c r="H16" s="3" t="s">
        <v>110</v>
      </c>
      <c r="I16" s="3"/>
      <c r="J16" s="10">
        <v>550</v>
      </c>
      <c r="K16" s="10"/>
      <c r="L16" s="10">
        <f t="shared" si="0"/>
        <v>0</v>
      </c>
      <c r="M16" s="10">
        <f t="shared" si="1"/>
        <v>0</v>
      </c>
      <c r="N16" s="10"/>
      <c r="O16" s="13">
        <f t="shared" si="2"/>
        <v>0</v>
      </c>
      <c r="P16" s="14"/>
    </row>
    <row r="17" spans="1:16" s="8" customFormat="1" ht="180" x14ac:dyDescent="0.25">
      <c r="A17" s="3">
        <v>188</v>
      </c>
      <c r="B17" s="3"/>
      <c r="C17" s="3" t="s">
        <v>13</v>
      </c>
      <c r="D17" s="3" t="s">
        <v>276</v>
      </c>
      <c r="E17" s="3"/>
      <c r="F17" s="3"/>
      <c r="G17" s="3"/>
      <c r="H17" s="3" t="s">
        <v>7</v>
      </c>
      <c r="I17" s="3"/>
      <c r="J17" s="10">
        <v>10000</v>
      </c>
      <c r="K17" s="10"/>
      <c r="L17" s="10">
        <f t="shared" si="0"/>
        <v>0</v>
      </c>
      <c r="M17" s="10">
        <f t="shared" si="1"/>
        <v>0</v>
      </c>
      <c r="N17" s="10"/>
      <c r="O17" s="13">
        <f t="shared" si="2"/>
        <v>0</v>
      </c>
      <c r="P17" s="14"/>
    </row>
    <row r="18" spans="1:16" s="8" customFormat="1" ht="180" x14ac:dyDescent="0.25">
      <c r="A18" s="3">
        <v>189</v>
      </c>
      <c r="B18" s="3"/>
      <c r="C18" s="3" t="s">
        <v>13</v>
      </c>
      <c r="D18" s="3" t="s">
        <v>277</v>
      </c>
      <c r="E18" s="3"/>
      <c r="F18" s="3"/>
      <c r="G18" s="3"/>
      <c r="H18" s="3" t="s">
        <v>7</v>
      </c>
      <c r="I18" s="3"/>
      <c r="J18" s="10">
        <v>6000</v>
      </c>
      <c r="K18" s="10"/>
      <c r="L18" s="10">
        <f t="shared" si="0"/>
        <v>0</v>
      </c>
      <c r="M18" s="10">
        <f t="shared" si="1"/>
        <v>0</v>
      </c>
      <c r="N18" s="10"/>
      <c r="O18" s="13">
        <f t="shared" si="2"/>
        <v>0</v>
      </c>
      <c r="P18" s="14"/>
    </row>
    <row r="19" spans="1:16" s="8" customFormat="1" ht="270" x14ac:dyDescent="0.25">
      <c r="A19" s="3">
        <v>190</v>
      </c>
      <c r="B19" s="3"/>
      <c r="C19" s="3" t="s">
        <v>13</v>
      </c>
      <c r="D19" s="3" t="s">
        <v>278</v>
      </c>
      <c r="E19" s="3"/>
      <c r="F19" s="3"/>
      <c r="G19" s="3"/>
      <c r="H19" s="3" t="s">
        <v>7</v>
      </c>
      <c r="I19" s="3"/>
      <c r="J19" s="10">
        <v>22000</v>
      </c>
      <c r="K19" s="10"/>
      <c r="L19" s="10">
        <f t="shared" si="0"/>
        <v>0</v>
      </c>
      <c r="M19" s="10">
        <f t="shared" si="1"/>
        <v>0</v>
      </c>
      <c r="N19" s="10"/>
      <c r="O19" s="13">
        <f t="shared" si="2"/>
        <v>0</v>
      </c>
      <c r="P19" s="14"/>
    </row>
    <row r="20" spans="1:16" s="8" customFormat="1" ht="120" x14ac:dyDescent="0.25">
      <c r="A20" s="3">
        <v>191</v>
      </c>
      <c r="B20" s="3"/>
      <c r="C20" s="3" t="s">
        <v>13</v>
      </c>
      <c r="D20" s="3" t="s">
        <v>279</v>
      </c>
      <c r="E20" s="3"/>
      <c r="F20" s="3"/>
      <c r="G20" s="3"/>
      <c r="H20" s="3" t="s">
        <v>7</v>
      </c>
      <c r="I20" s="3"/>
      <c r="J20" s="10">
        <v>500</v>
      </c>
      <c r="K20" s="10"/>
      <c r="L20" s="10">
        <f t="shared" si="0"/>
        <v>0</v>
      </c>
      <c r="M20" s="10">
        <f t="shared" si="1"/>
        <v>0</v>
      </c>
      <c r="N20" s="10"/>
      <c r="O20" s="13">
        <f t="shared" si="2"/>
        <v>0</v>
      </c>
      <c r="P20" s="14"/>
    </row>
    <row r="21" spans="1:16" s="8" customFormat="1" ht="75" x14ac:dyDescent="0.25">
      <c r="A21" s="3">
        <v>192</v>
      </c>
      <c r="B21" s="3"/>
      <c r="C21" s="3" t="s">
        <v>13</v>
      </c>
      <c r="D21" s="3" t="s">
        <v>280</v>
      </c>
      <c r="E21" s="3"/>
      <c r="F21" s="3"/>
      <c r="G21" s="3"/>
      <c r="H21" s="3" t="s">
        <v>7</v>
      </c>
      <c r="I21" s="3"/>
      <c r="J21" s="10">
        <v>1200</v>
      </c>
      <c r="K21" s="10"/>
      <c r="L21" s="10">
        <f t="shared" si="0"/>
        <v>0</v>
      </c>
      <c r="M21" s="10">
        <f t="shared" si="1"/>
        <v>0</v>
      </c>
      <c r="N21" s="10"/>
      <c r="O21" s="13">
        <f t="shared" si="2"/>
        <v>0</v>
      </c>
      <c r="P21" s="14"/>
    </row>
    <row r="22" spans="1:16" s="8" customFormat="1" ht="75" x14ac:dyDescent="0.25">
      <c r="A22" s="3">
        <v>193</v>
      </c>
      <c r="B22" s="3"/>
      <c r="C22" s="3" t="s">
        <v>13</v>
      </c>
      <c r="D22" s="3" t="s">
        <v>281</v>
      </c>
      <c r="E22" s="3"/>
      <c r="F22" s="3"/>
      <c r="G22" s="3"/>
      <c r="H22" s="3" t="s">
        <v>7</v>
      </c>
      <c r="I22" s="3"/>
      <c r="J22" s="10">
        <v>4000</v>
      </c>
      <c r="K22" s="10"/>
      <c r="L22" s="10">
        <f t="shared" si="0"/>
        <v>0</v>
      </c>
      <c r="M22" s="10">
        <f t="shared" si="1"/>
        <v>0</v>
      </c>
      <c r="N22" s="10"/>
      <c r="O22" s="13">
        <f t="shared" si="2"/>
        <v>0</v>
      </c>
      <c r="P22" s="14"/>
    </row>
    <row r="23" spans="1:16" s="8" customFormat="1" ht="75" x14ac:dyDescent="0.25">
      <c r="A23" s="3">
        <v>194</v>
      </c>
      <c r="B23" s="3"/>
      <c r="C23" s="3" t="s">
        <v>13</v>
      </c>
      <c r="D23" s="3" t="s">
        <v>282</v>
      </c>
      <c r="E23" s="3"/>
      <c r="F23" s="3"/>
      <c r="G23" s="3"/>
      <c r="H23" s="3" t="s">
        <v>7</v>
      </c>
      <c r="I23" s="3"/>
      <c r="J23" s="10">
        <v>400</v>
      </c>
      <c r="K23" s="10"/>
      <c r="L23" s="10">
        <f t="shared" si="0"/>
        <v>0</v>
      </c>
      <c r="M23" s="10">
        <f t="shared" si="1"/>
        <v>0</v>
      </c>
      <c r="N23" s="10"/>
      <c r="O23" s="13">
        <f t="shared" si="2"/>
        <v>0</v>
      </c>
      <c r="P23" s="14"/>
    </row>
    <row r="24" spans="1:16" s="8" customFormat="1" ht="75" x14ac:dyDescent="0.25">
      <c r="A24" s="3">
        <v>195</v>
      </c>
      <c r="B24" s="3"/>
      <c r="C24" s="3" t="s">
        <v>13</v>
      </c>
      <c r="D24" s="3" t="s">
        <v>283</v>
      </c>
      <c r="E24" s="3"/>
      <c r="F24" s="3"/>
      <c r="G24" s="3"/>
      <c r="H24" s="3" t="s">
        <v>7</v>
      </c>
      <c r="I24" s="3"/>
      <c r="J24" s="10">
        <v>250</v>
      </c>
      <c r="K24" s="10"/>
      <c r="L24" s="10">
        <f t="shared" si="0"/>
        <v>0</v>
      </c>
      <c r="M24" s="10">
        <f t="shared" si="1"/>
        <v>0</v>
      </c>
      <c r="N24" s="10"/>
      <c r="O24" s="13">
        <f t="shared" si="2"/>
        <v>0</v>
      </c>
      <c r="P24" s="14"/>
    </row>
    <row r="25" spans="1:16" s="8" customFormat="1" ht="75" x14ac:dyDescent="0.25">
      <c r="A25" s="3">
        <v>196</v>
      </c>
      <c r="B25" s="3"/>
      <c r="C25" s="3" t="s">
        <v>13</v>
      </c>
      <c r="D25" s="3" t="s">
        <v>284</v>
      </c>
      <c r="E25" s="3"/>
      <c r="F25" s="3"/>
      <c r="G25" s="3"/>
      <c r="H25" s="3" t="s">
        <v>7</v>
      </c>
      <c r="I25" s="3"/>
      <c r="J25" s="10">
        <v>450</v>
      </c>
      <c r="K25" s="10"/>
      <c r="L25" s="10">
        <f t="shared" si="0"/>
        <v>0</v>
      </c>
      <c r="M25" s="10">
        <f t="shared" si="1"/>
        <v>0</v>
      </c>
      <c r="N25" s="10"/>
      <c r="O25" s="13">
        <f t="shared" si="2"/>
        <v>0</v>
      </c>
      <c r="P25" s="14"/>
    </row>
    <row r="26" spans="1:16" s="8" customFormat="1" ht="75" x14ac:dyDescent="0.25">
      <c r="A26" s="3">
        <v>197</v>
      </c>
      <c r="B26" s="3"/>
      <c r="C26" s="3" t="s">
        <v>13</v>
      </c>
      <c r="D26" s="3" t="s">
        <v>285</v>
      </c>
      <c r="E26" s="3"/>
      <c r="F26" s="3"/>
      <c r="G26" s="3"/>
      <c r="H26" s="3" t="s">
        <v>7</v>
      </c>
      <c r="I26" s="3"/>
      <c r="J26" s="10">
        <v>350</v>
      </c>
      <c r="K26" s="10"/>
      <c r="L26" s="10">
        <f t="shared" si="0"/>
        <v>0</v>
      </c>
      <c r="M26" s="10">
        <f t="shared" si="1"/>
        <v>0</v>
      </c>
      <c r="N26" s="10"/>
      <c r="O26" s="13">
        <f t="shared" si="2"/>
        <v>0</v>
      </c>
      <c r="P26" s="14"/>
    </row>
    <row r="27" spans="1:16" s="8" customFormat="1" ht="75" x14ac:dyDescent="0.25">
      <c r="A27" s="3">
        <v>198</v>
      </c>
      <c r="B27" s="3"/>
      <c r="C27" s="3" t="s">
        <v>13</v>
      </c>
      <c r="D27" s="3" t="s">
        <v>286</v>
      </c>
      <c r="E27" s="3"/>
      <c r="F27" s="3"/>
      <c r="G27" s="3"/>
      <c r="H27" s="3" t="s">
        <v>7</v>
      </c>
      <c r="I27" s="3"/>
      <c r="J27" s="10">
        <v>300</v>
      </c>
      <c r="K27" s="10"/>
      <c r="L27" s="10">
        <f t="shared" si="0"/>
        <v>0</v>
      </c>
      <c r="M27" s="10">
        <f t="shared" si="1"/>
        <v>0</v>
      </c>
      <c r="N27" s="10"/>
      <c r="O27" s="13">
        <f t="shared" si="2"/>
        <v>0</v>
      </c>
      <c r="P27" s="14"/>
    </row>
    <row r="28" spans="1:16" s="8" customFormat="1" ht="30" x14ac:dyDescent="0.25">
      <c r="A28" s="3">
        <v>199</v>
      </c>
      <c r="B28" s="3"/>
      <c r="C28" s="3" t="s">
        <v>13</v>
      </c>
      <c r="D28" s="3" t="s">
        <v>287</v>
      </c>
      <c r="E28" s="3"/>
      <c r="F28" s="3"/>
      <c r="G28" s="3"/>
      <c r="H28" s="3" t="s">
        <v>7</v>
      </c>
      <c r="I28" s="3"/>
      <c r="J28" s="10">
        <v>500</v>
      </c>
      <c r="K28" s="10"/>
      <c r="L28" s="10">
        <f t="shared" si="0"/>
        <v>0</v>
      </c>
      <c r="M28" s="10">
        <f t="shared" si="1"/>
        <v>0</v>
      </c>
      <c r="N28" s="10"/>
      <c r="O28" s="13">
        <f t="shared" si="2"/>
        <v>0</v>
      </c>
      <c r="P28" s="14"/>
    </row>
    <row r="29" spans="1:16" s="8" customFormat="1" ht="165" x14ac:dyDescent="0.25">
      <c r="A29" s="3">
        <v>200</v>
      </c>
      <c r="B29" s="3"/>
      <c r="C29" s="3" t="s">
        <v>13</v>
      </c>
      <c r="D29" s="3" t="s">
        <v>288</v>
      </c>
      <c r="E29" s="3"/>
      <c r="F29" s="3"/>
      <c r="G29" s="3"/>
      <c r="H29" s="3" t="s">
        <v>7</v>
      </c>
      <c r="I29" s="3"/>
      <c r="J29" s="10">
        <v>26000</v>
      </c>
      <c r="K29" s="10"/>
      <c r="L29" s="10">
        <f t="shared" si="0"/>
        <v>0</v>
      </c>
      <c r="M29" s="10">
        <f t="shared" si="1"/>
        <v>0</v>
      </c>
      <c r="N29" s="10"/>
      <c r="O29" s="13">
        <f t="shared" si="2"/>
        <v>0</v>
      </c>
      <c r="P29" s="14"/>
    </row>
    <row r="30" spans="1:16" s="8" customFormat="1" ht="165" x14ac:dyDescent="0.25">
      <c r="A30" s="3">
        <v>201</v>
      </c>
      <c r="B30" s="3"/>
      <c r="C30" s="3" t="s">
        <v>13</v>
      </c>
      <c r="D30" s="3" t="s">
        <v>289</v>
      </c>
      <c r="E30" s="3"/>
      <c r="F30" s="3"/>
      <c r="G30" s="3"/>
      <c r="H30" s="3" t="s">
        <v>7</v>
      </c>
      <c r="I30" s="3"/>
      <c r="J30" s="10">
        <v>600</v>
      </c>
      <c r="K30" s="10"/>
      <c r="L30" s="10">
        <f t="shared" si="0"/>
        <v>0</v>
      </c>
      <c r="M30" s="10">
        <f t="shared" si="1"/>
        <v>0</v>
      </c>
      <c r="N30" s="10"/>
      <c r="O30" s="13">
        <f t="shared" si="2"/>
        <v>0</v>
      </c>
      <c r="P30" s="14"/>
    </row>
    <row r="31" spans="1:16" s="8" customFormat="1" ht="45" x14ac:dyDescent="0.25">
      <c r="A31" s="3">
        <v>202</v>
      </c>
      <c r="B31" s="3"/>
      <c r="C31" s="3" t="s">
        <v>13</v>
      </c>
      <c r="D31" s="3" t="s">
        <v>290</v>
      </c>
      <c r="E31" s="3"/>
      <c r="F31" s="3"/>
      <c r="G31" s="3"/>
      <c r="H31" s="3" t="s">
        <v>7</v>
      </c>
      <c r="I31" s="3"/>
      <c r="J31" s="10">
        <v>100</v>
      </c>
      <c r="K31" s="10"/>
      <c r="L31" s="10">
        <f t="shared" si="0"/>
        <v>0</v>
      </c>
      <c r="M31" s="10">
        <f t="shared" si="1"/>
        <v>0</v>
      </c>
      <c r="N31" s="10"/>
      <c r="O31" s="13">
        <f t="shared" si="2"/>
        <v>0</v>
      </c>
      <c r="P31" s="14"/>
    </row>
    <row r="32" spans="1:16" s="8" customFormat="1" ht="30" x14ac:dyDescent="0.25">
      <c r="A32" s="3">
        <v>203</v>
      </c>
      <c r="B32" s="3"/>
      <c r="C32" s="3" t="s">
        <v>13</v>
      </c>
      <c r="D32" s="3" t="s">
        <v>291</v>
      </c>
      <c r="E32" s="3"/>
      <c r="F32" s="3"/>
      <c r="G32" s="3"/>
      <c r="H32" s="3" t="s">
        <v>110</v>
      </c>
      <c r="I32" s="3"/>
      <c r="J32" s="10">
        <v>10000</v>
      </c>
      <c r="K32" s="10"/>
      <c r="L32" s="10">
        <f t="shared" si="0"/>
        <v>0</v>
      </c>
      <c r="M32" s="10">
        <f t="shared" si="1"/>
        <v>0</v>
      </c>
      <c r="N32" s="10"/>
      <c r="O32" s="13">
        <f t="shared" si="2"/>
        <v>0</v>
      </c>
      <c r="P32" s="14"/>
    </row>
    <row r="33" spans="1:16" s="8" customFormat="1" ht="30" x14ac:dyDescent="0.25">
      <c r="A33" s="3">
        <v>204</v>
      </c>
      <c r="B33" s="3"/>
      <c r="C33" s="3" t="s">
        <v>13</v>
      </c>
      <c r="D33" s="3" t="s">
        <v>292</v>
      </c>
      <c r="E33" s="3"/>
      <c r="F33" s="3"/>
      <c r="G33" s="3"/>
      <c r="H33" s="3" t="s">
        <v>110</v>
      </c>
      <c r="I33" s="3"/>
      <c r="J33" s="10">
        <v>36000</v>
      </c>
      <c r="K33" s="10"/>
      <c r="L33" s="10">
        <f t="shared" si="0"/>
        <v>0</v>
      </c>
      <c r="M33" s="10">
        <f t="shared" si="1"/>
        <v>0</v>
      </c>
      <c r="N33" s="10"/>
      <c r="O33" s="13">
        <f t="shared" si="2"/>
        <v>0</v>
      </c>
      <c r="P33" s="14"/>
    </row>
    <row r="34" spans="1:16" s="8" customFormat="1" ht="30" x14ac:dyDescent="0.25">
      <c r="A34" s="3">
        <v>205</v>
      </c>
      <c r="B34" s="3"/>
      <c r="C34" s="3" t="s">
        <v>13</v>
      </c>
      <c r="D34" s="3" t="s">
        <v>293</v>
      </c>
      <c r="E34" s="3"/>
      <c r="F34" s="3"/>
      <c r="G34" s="3"/>
      <c r="H34" s="3" t="s">
        <v>110</v>
      </c>
      <c r="I34" s="3"/>
      <c r="J34" s="10">
        <v>18000</v>
      </c>
      <c r="K34" s="10"/>
      <c r="L34" s="10">
        <f t="shared" si="0"/>
        <v>0</v>
      </c>
      <c r="M34" s="10">
        <f t="shared" si="1"/>
        <v>0</v>
      </c>
      <c r="N34" s="10"/>
      <c r="O34" s="13">
        <f t="shared" si="2"/>
        <v>0</v>
      </c>
      <c r="P34" s="14"/>
    </row>
    <row r="35" spans="1:16" s="8" customFormat="1" ht="30" x14ac:dyDescent="0.25">
      <c r="A35" s="3">
        <v>206</v>
      </c>
      <c r="B35" s="3"/>
      <c r="C35" s="3" t="s">
        <v>13</v>
      </c>
      <c r="D35" s="3" t="s">
        <v>294</v>
      </c>
      <c r="E35" s="3"/>
      <c r="F35" s="3"/>
      <c r="G35" s="3"/>
      <c r="H35" s="3" t="s">
        <v>110</v>
      </c>
      <c r="I35" s="3"/>
      <c r="J35" s="10">
        <v>10000</v>
      </c>
      <c r="K35" s="10"/>
      <c r="L35" s="10">
        <f t="shared" si="0"/>
        <v>0</v>
      </c>
      <c r="M35" s="10">
        <f t="shared" si="1"/>
        <v>0</v>
      </c>
      <c r="N35" s="10"/>
      <c r="O35" s="13">
        <f t="shared" si="2"/>
        <v>0</v>
      </c>
      <c r="P35" s="14"/>
    </row>
    <row r="36" spans="1:16" s="8" customFormat="1" ht="45" x14ac:dyDescent="0.25">
      <c r="A36" s="3">
        <v>207</v>
      </c>
      <c r="B36" s="3"/>
      <c r="C36" s="3" t="s">
        <v>13</v>
      </c>
      <c r="D36" s="3" t="s">
        <v>295</v>
      </c>
      <c r="E36" s="3"/>
      <c r="F36" s="3"/>
      <c r="G36" s="3"/>
      <c r="H36" s="3" t="s">
        <v>7</v>
      </c>
      <c r="I36" s="3"/>
      <c r="J36" s="10">
        <v>3000</v>
      </c>
      <c r="K36" s="10"/>
      <c r="L36" s="10">
        <f t="shared" ref="L36:L67" si="3">K36*((100+N36)/100)</f>
        <v>0</v>
      </c>
      <c r="M36" s="10">
        <f t="shared" ref="M36:M72" si="4">J36*K36</f>
        <v>0</v>
      </c>
      <c r="N36" s="10"/>
      <c r="O36" s="13">
        <f t="shared" ref="O36:O72" si="5">J36*L36</f>
        <v>0</v>
      </c>
      <c r="P36" s="14"/>
    </row>
    <row r="37" spans="1:16" s="8" customFormat="1" ht="45" x14ac:dyDescent="0.25">
      <c r="A37" s="3">
        <v>208</v>
      </c>
      <c r="B37" s="3"/>
      <c r="C37" s="3" t="s">
        <v>13</v>
      </c>
      <c r="D37" s="3" t="s">
        <v>296</v>
      </c>
      <c r="E37" s="3"/>
      <c r="F37" s="3"/>
      <c r="G37" s="3"/>
      <c r="H37" s="3" t="s">
        <v>7</v>
      </c>
      <c r="I37" s="3"/>
      <c r="J37" s="10">
        <v>2800</v>
      </c>
      <c r="K37" s="10"/>
      <c r="L37" s="10">
        <f t="shared" si="3"/>
        <v>0</v>
      </c>
      <c r="M37" s="10">
        <f t="shared" si="4"/>
        <v>0</v>
      </c>
      <c r="N37" s="10"/>
      <c r="O37" s="13">
        <f t="shared" si="5"/>
        <v>0</v>
      </c>
      <c r="P37" s="14"/>
    </row>
    <row r="38" spans="1:16" s="8" customFormat="1" ht="45" x14ac:dyDescent="0.25">
      <c r="A38" s="3">
        <v>209</v>
      </c>
      <c r="B38" s="3"/>
      <c r="C38" s="3" t="s">
        <v>13</v>
      </c>
      <c r="D38" s="3" t="s">
        <v>297</v>
      </c>
      <c r="E38" s="3"/>
      <c r="F38" s="3"/>
      <c r="G38" s="3"/>
      <c r="H38" s="3" t="s">
        <v>7</v>
      </c>
      <c r="I38" s="3"/>
      <c r="J38" s="10">
        <v>3000</v>
      </c>
      <c r="K38" s="10"/>
      <c r="L38" s="10">
        <f t="shared" si="3"/>
        <v>0</v>
      </c>
      <c r="M38" s="10">
        <f t="shared" si="4"/>
        <v>0</v>
      </c>
      <c r="N38" s="10"/>
      <c r="O38" s="13">
        <f t="shared" si="5"/>
        <v>0</v>
      </c>
      <c r="P38" s="14"/>
    </row>
    <row r="39" spans="1:16" s="8" customFormat="1" x14ac:dyDescent="0.25">
      <c r="A39" s="3">
        <v>210</v>
      </c>
      <c r="B39" s="3"/>
      <c r="C39" s="3" t="s">
        <v>13</v>
      </c>
      <c r="D39" s="3" t="s">
        <v>298</v>
      </c>
      <c r="E39" s="3"/>
      <c r="F39" s="3"/>
      <c r="G39" s="3"/>
      <c r="H39" s="3" t="s">
        <v>7</v>
      </c>
      <c r="I39" s="3"/>
      <c r="J39" s="10">
        <v>12000</v>
      </c>
      <c r="K39" s="10"/>
      <c r="L39" s="10">
        <f t="shared" si="3"/>
        <v>0</v>
      </c>
      <c r="M39" s="10">
        <f t="shared" si="4"/>
        <v>0</v>
      </c>
      <c r="N39" s="10"/>
      <c r="O39" s="13">
        <f t="shared" si="5"/>
        <v>0</v>
      </c>
      <c r="P39" s="14"/>
    </row>
    <row r="40" spans="1:16" s="8" customFormat="1" ht="30" x14ac:dyDescent="0.25">
      <c r="A40" s="3">
        <v>211</v>
      </c>
      <c r="B40" s="3"/>
      <c r="C40" s="3" t="s">
        <v>13</v>
      </c>
      <c r="D40" s="3" t="s">
        <v>299</v>
      </c>
      <c r="E40" s="3"/>
      <c r="F40" s="3"/>
      <c r="G40" s="3"/>
      <c r="H40" s="3" t="s">
        <v>110</v>
      </c>
      <c r="I40" s="3"/>
      <c r="J40" s="10">
        <v>80</v>
      </c>
      <c r="K40" s="10"/>
      <c r="L40" s="10">
        <f t="shared" si="3"/>
        <v>0</v>
      </c>
      <c r="M40" s="10">
        <f t="shared" si="4"/>
        <v>0</v>
      </c>
      <c r="N40" s="10"/>
      <c r="O40" s="13">
        <f t="shared" si="5"/>
        <v>0</v>
      </c>
      <c r="P40" s="14"/>
    </row>
    <row r="41" spans="1:16" s="8" customFormat="1" ht="30" x14ac:dyDescent="0.25">
      <c r="A41" s="3">
        <v>212</v>
      </c>
      <c r="B41" s="3"/>
      <c r="C41" s="3" t="s">
        <v>13</v>
      </c>
      <c r="D41" s="3" t="s">
        <v>300</v>
      </c>
      <c r="E41" s="3"/>
      <c r="F41" s="3"/>
      <c r="G41" s="3"/>
      <c r="H41" s="3" t="s">
        <v>110</v>
      </c>
      <c r="I41" s="3"/>
      <c r="J41" s="10">
        <v>60</v>
      </c>
      <c r="K41" s="10"/>
      <c r="L41" s="10">
        <f t="shared" si="3"/>
        <v>0</v>
      </c>
      <c r="M41" s="10">
        <f t="shared" si="4"/>
        <v>0</v>
      </c>
      <c r="N41" s="10"/>
      <c r="O41" s="13">
        <f t="shared" si="5"/>
        <v>0</v>
      </c>
      <c r="P41" s="14"/>
    </row>
    <row r="42" spans="1:16" s="8" customFormat="1" ht="30" x14ac:dyDescent="0.25">
      <c r="A42" s="3">
        <v>213</v>
      </c>
      <c r="B42" s="3"/>
      <c r="C42" s="3" t="s">
        <v>13</v>
      </c>
      <c r="D42" s="3" t="s">
        <v>301</v>
      </c>
      <c r="E42" s="3"/>
      <c r="F42" s="3"/>
      <c r="G42" s="3"/>
      <c r="H42" s="3" t="s">
        <v>110</v>
      </c>
      <c r="I42" s="3"/>
      <c r="J42" s="10">
        <v>60</v>
      </c>
      <c r="K42" s="10"/>
      <c r="L42" s="10">
        <f t="shared" si="3"/>
        <v>0</v>
      </c>
      <c r="M42" s="10">
        <f t="shared" si="4"/>
        <v>0</v>
      </c>
      <c r="N42" s="10"/>
      <c r="O42" s="13">
        <f t="shared" si="5"/>
        <v>0</v>
      </c>
      <c r="P42" s="14"/>
    </row>
    <row r="43" spans="1:16" s="8" customFormat="1" x14ac:dyDescent="0.25">
      <c r="A43" s="3">
        <v>214</v>
      </c>
      <c r="B43" s="3"/>
      <c r="C43" s="3" t="s">
        <v>13</v>
      </c>
      <c r="D43" s="3" t="s">
        <v>302</v>
      </c>
      <c r="E43" s="3"/>
      <c r="F43" s="3"/>
      <c r="G43" s="3"/>
      <c r="H43" s="3" t="s">
        <v>110</v>
      </c>
      <c r="I43" s="3"/>
      <c r="J43" s="10">
        <v>120</v>
      </c>
      <c r="K43" s="10"/>
      <c r="L43" s="10">
        <f t="shared" si="3"/>
        <v>0</v>
      </c>
      <c r="M43" s="10">
        <f t="shared" si="4"/>
        <v>0</v>
      </c>
      <c r="N43" s="10"/>
      <c r="O43" s="13">
        <f t="shared" si="5"/>
        <v>0</v>
      </c>
      <c r="P43" s="14"/>
    </row>
    <row r="44" spans="1:16" s="8" customFormat="1" ht="30" x14ac:dyDescent="0.25">
      <c r="A44" s="3">
        <v>215</v>
      </c>
      <c r="B44" s="3"/>
      <c r="C44" s="3" t="s">
        <v>13</v>
      </c>
      <c r="D44" s="3" t="s">
        <v>303</v>
      </c>
      <c r="E44" s="3"/>
      <c r="F44" s="3"/>
      <c r="G44" s="3"/>
      <c r="H44" s="3" t="s">
        <v>304</v>
      </c>
      <c r="I44" s="3"/>
      <c r="J44" s="10">
        <v>3000</v>
      </c>
      <c r="K44" s="10"/>
      <c r="L44" s="10">
        <f t="shared" si="3"/>
        <v>0</v>
      </c>
      <c r="M44" s="10">
        <f t="shared" si="4"/>
        <v>0</v>
      </c>
      <c r="N44" s="10"/>
      <c r="O44" s="13">
        <f t="shared" si="5"/>
        <v>0</v>
      </c>
      <c r="P44" s="14"/>
    </row>
    <row r="45" spans="1:16" s="8" customFormat="1" ht="75" x14ac:dyDescent="0.25">
      <c r="A45" s="3">
        <v>216</v>
      </c>
      <c r="B45" s="3"/>
      <c r="C45" s="3" t="s">
        <v>13</v>
      </c>
      <c r="D45" s="3" t="s">
        <v>305</v>
      </c>
      <c r="E45" s="3"/>
      <c r="F45" s="3"/>
      <c r="G45" s="3"/>
      <c r="H45" s="3" t="s">
        <v>7</v>
      </c>
      <c r="I45" s="3"/>
      <c r="J45" s="10">
        <v>250</v>
      </c>
      <c r="K45" s="10"/>
      <c r="L45" s="10">
        <f t="shared" si="3"/>
        <v>0</v>
      </c>
      <c r="M45" s="10">
        <f t="shared" si="4"/>
        <v>0</v>
      </c>
      <c r="N45" s="10"/>
      <c r="O45" s="13">
        <f t="shared" si="5"/>
        <v>0</v>
      </c>
      <c r="P45" s="14"/>
    </row>
    <row r="46" spans="1:16" s="8" customFormat="1" ht="75" x14ac:dyDescent="0.25">
      <c r="A46" s="3">
        <v>217</v>
      </c>
      <c r="B46" s="3"/>
      <c r="C46" s="3" t="s">
        <v>13</v>
      </c>
      <c r="D46" s="3" t="s">
        <v>306</v>
      </c>
      <c r="E46" s="3"/>
      <c r="F46" s="3"/>
      <c r="G46" s="3"/>
      <c r="H46" s="3" t="s">
        <v>7</v>
      </c>
      <c r="I46" s="3"/>
      <c r="J46" s="10">
        <v>1300</v>
      </c>
      <c r="K46" s="10"/>
      <c r="L46" s="10">
        <f t="shared" si="3"/>
        <v>0</v>
      </c>
      <c r="M46" s="10">
        <f t="shared" si="4"/>
        <v>0</v>
      </c>
      <c r="N46" s="10"/>
      <c r="O46" s="13">
        <f t="shared" si="5"/>
        <v>0</v>
      </c>
      <c r="P46" s="14"/>
    </row>
    <row r="47" spans="1:16" s="8" customFormat="1" ht="75" x14ac:dyDescent="0.25">
      <c r="A47" s="3">
        <v>218</v>
      </c>
      <c r="B47" s="3"/>
      <c r="C47" s="3" t="s">
        <v>13</v>
      </c>
      <c r="D47" s="3" t="s">
        <v>307</v>
      </c>
      <c r="E47" s="3"/>
      <c r="F47" s="3"/>
      <c r="G47" s="3"/>
      <c r="H47" s="3" t="s">
        <v>7</v>
      </c>
      <c r="I47" s="3"/>
      <c r="J47" s="10">
        <v>1700</v>
      </c>
      <c r="K47" s="10"/>
      <c r="L47" s="10">
        <f t="shared" si="3"/>
        <v>0</v>
      </c>
      <c r="M47" s="10">
        <f t="shared" si="4"/>
        <v>0</v>
      </c>
      <c r="N47" s="10"/>
      <c r="O47" s="13">
        <f t="shared" si="5"/>
        <v>0</v>
      </c>
      <c r="P47" s="14"/>
    </row>
    <row r="48" spans="1:16" s="8" customFormat="1" ht="45" x14ac:dyDescent="0.25">
      <c r="A48" s="3">
        <v>219</v>
      </c>
      <c r="B48" s="3"/>
      <c r="C48" s="3" t="s">
        <v>13</v>
      </c>
      <c r="D48" s="3" t="s">
        <v>308</v>
      </c>
      <c r="E48" s="3"/>
      <c r="F48" s="3"/>
      <c r="G48" s="3"/>
      <c r="H48" s="3" t="s">
        <v>7</v>
      </c>
      <c r="I48" s="3"/>
      <c r="J48" s="10">
        <v>1800</v>
      </c>
      <c r="K48" s="10"/>
      <c r="L48" s="10">
        <f t="shared" si="3"/>
        <v>0</v>
      </c>
      <c r="M48" s="10">
        <f t="shared" si="4"/>
        <v>0</v>
      </c>
      <c r="N48" s="10"/>
      <c r="O48" s="13">
        <f t="shared" si="5"/>
        <v>0</v>
      </c>
      <c r="P48" s="14"/>
    </row>
    <row r="49" spans="1:16" s="8" customFormat="1" ht="45" x14ac:dyDescent="0.25">
      <c r="A49" s="3">
        <v>220</v>
      </c>
      <c r="B49" s="3"/>
      <c r="C49" s="3" t="s">
        <v>13</v>
      </c>
      <c r="D49" s="3" t="s">
        <v>309</v>
      </c>
      <c r="E49" s="3"/>
      <c r="F49" s="3"/>
      <c r="G49" s="3"/>
      <c r="H49" s="3" t="s">
        <v>7</v>
      </c>
      <c r="I49" s="3"/>
      <c r="J49" s="10">
        <v>40</v>
      </c>
      <c r="K49" s="10"/>
      <c r="L49" s="10">
        <f t="shared" si="3"/>
        <v>0</v>
      </c>
      <c r="M49" s="10">
        <f t="shared" si="4"/>
        <v>0</v>
      </c>
      <c r="N49" s="10"/>
      <c r="O49" s="13">
        <f t="shared" si="5"/>
        <v>0</v>
      </c>
      <c r="P49" s="14"/>
    </row>
    <row r="50" spans="1:16" s="8" customFormat="1" ht="30" x14ac:dyDescent="0.25">
      <c r="A50" s="3">
        <v>221</v>
      </c>
      <c r="B50" s="3"/>
      <c r="C50" s="3" t="s">
        <v>13</v>
      </c>
      <c r="D50" s="3" t="s">
        <v>310</v>
      </c>
      <c r="E50" s="3"/>
      <c r="F50" s="3"/>
      <c r="G50" s="3"/>
      <c r="H50" s="3" t="s">
        <v>110</v>
      </c>
      <c r="I50" s="3"/>
      <c r="J50" s="10">
        <v>40</v>
      </c>
      <c r="K50" s="10"/>
      <c r="L50" s="10">
        <f t="shared" si="3"/>
        <v>0</v>
      </c>
      <c r="M50" s="10">
        <f t="shared" si="4"/>
        <v>0</v>
      </c>
      <c r="N50" s="10"/>
      <c r="O50" s="13">
        <f t="shared" si="5"/>
        <v>0</v>
      </c>
      <c r="P50" s="14"/>
    </row>
    <row r="51" spans="1:16" s="8" customFormat="1" ht="75" x14ac:dyDescent="0.25">
      <c r="A51" s="3">
        <v>222</v>
      </c>
      <c r="B51" s="3"/>
      <c r="C51" s="3" t="s">
        <v>13</v>
      </c>
      <c r="D51" s="3" t="s">
        <v>311</v>
      </c>
      <c r="E51" s="3"/>
      <c r="F51" s="3"/>
      <c r="G51" s="3"/>
      <c r="H51" s="3" t="s">
        <v>7</v>
      </c>
      <c r="I51" s="3"/>
      <c r="J51" s="10">
        <v>340</v>
      </c>
      <c r="K51" s="10"/>
      <c r="L51" s="10">
        <f t="shared" si="3"/>
        <v>0</v>
      </c>
      <c r="M51" s="10">
        <f t="shared" si="4"/>
        <v>0</v>
      </c>
      <c r="N51" s="10"/>
      <c r="O51" s="13">
        <f t="shared" si="5"/>
        <v>0</v>
      </c>
      <c r="P51" s="14"/>
    </row>
    <row r="52" spans="1:16" s="8" customFormat="1" ht="75" x14ac:dyDescent="0.25">
      <c r="A52" s="3">
        <v>223</v>
      </c>
      <c r="B52" s="3"/>
      <c r="C52" s="3" t="s">
        <v>13</v>
      </c>
      <c r="D52" s="3" t="s">
        <v>312</v>
      </c>
      <c r="E52" s="3"/>
      <c r="F52" s="3"/>
      <c r="G52" s="3"/>
      <c r="H52" s="3" t="s">
        <v>7</v>
      </c>
      <c r="I52" s="3"/>
      <c r="J52" s="10">
        <v>600</v>
      </c>
      <c r="K52" s="10"/>
      <c r="L52" s="10">
        <f t="shared" si="3"/>
        <v>0</v>
      </c>
      <c r="M52" s="10">
        <f t="shared" si="4"/>
        <v>0</v>
      </c>
      <c r="N52" s="10"/>
      <c r="O52" s="13">
        <f t="shared" si="5"/>
        <v>0</v>
      </c>
      <c r="P52" s="14"/>
    </row>
    <row r="53" spans="1:16" s="8" customFormat="1" ht="75" x14ac:dyDescent="0.25">
      <c r="A53" s="3">
        <v>224</v>
      </c>
      <c r="B53" s="3"/>
      <c r="C53" s="3" t="s">
        <v>13</v>
      </c>
      <c r="D53" s="3" t="s">
        <v>313</v>
      </c>
      <c r="E53" s="3"/>
      <c r="F53" s="3"/>
      <c r="G53" s="3"/>
      <c r="H53" s="3" t="s">
        <v>7</v>
      </c>
      <c r="I53" s="3"/>
      <c r="J53" s="10">
        <v>120</v>
      </c>
      <c r="K53" s="10"/>
      <c r="L53" s="10">
        <f t="shared" si="3"/>
        <v>0</v>
      </c>
      <c r="M53" s="10">
        <f t="shared" si="4"/>
        <v>0</v>
      </c>
      <c r="N53" s="10"/>
      <c r="O53" s="13">
        <f t="shared" si="5"/>
        <v>0</v>
      </c>
      <c r="P53" s="14"/>
    </row>
    <row r="54" spans="1:16" s="8" customFormat="1" ht="60" x14ac:dyDescent="0.25">
      <c r="A54" s="3">
        <v>225</v>
      </c>
      <c r="B54" s="3"/>
      <c r="C54" s="3" t="s">
        <v>13</v>
      </c>
      <c r="D54" s="3" t="s">
        <v>314</v>
      </c>
      <c r="E54" s="3"/>
      <c r="F54" s="3"/>
      <c r="G54" s="3"/>
      <c r="H54" s="3" t="s">
        <v>7</v>
      </c>
      <c r="I54" s="3"/>
      <c r="J54" s="10">
        <v>300</v>
      </c>
      <c r="K54" s="10"/>
      <c r="L54" s="10">
        <f t="shared" si="3"/>
        <v>0</v>
      </c>
      <c r="M54" s="10">
        <f t="shared" si="4"/>
        <v>0</v>
      </c>
      <c r="N54" s="10"/>
      <c r="O54" s="13">
        <f t="shared" si="5"/>
        <v>0</v>
      </c>
      <c r="P54" s="14"/>
    </row>
    <row r="55" spans="1:16" s="8" customFormat="1" ht="60" x14ac:dyDescent="0.25">
      <c r="A55" s="3">
        <v>226</v>
      </c>
      <c r="B55" s="3"/>
      <c r="C55" s="3" t="s">
        <v>13</v>
      </c>
      <c r="D55" s="3" t="s">
        <v>315</v>
      </c>
      <c r="E55" s="3"/>
      <c r="F55" s="3"/>
      <c r="G55" s="3"/>
      <c r="H55" s="3" t="s">
        <v>7</v>
      </c>
      <c r="I55" s="3"/>
      <c r="J55" s="10">
        <v>200</v>
      </c>
      <c r="K55" s="10"/>
      <c r="L55" s="10">
        <f t="shared" si="3"/>
        <v>0</v>
      </c>
      <c r="M55" s="10">
        <f t="shared" si="4"/>
        <v>0</v>
      </c>
      <c r="N55" s="10"/>
      <c r="O55" s="13">
        <f t="shared" si="5"/>
        <v>0</v>
      </c>
      <c r="P55" s="14"/>
    </row>
    <row r="56" spans="1:16" s="8" customFormat="1" ht="60" x14ac:dyDescent="0.25">
      <c r="A56" s="3">
        <v>227</v>
      </c>
      <c r="B56" s="3"/>
      <c r="C56" s="3" t="s">
        <v>13</v>
      </c>
      <c r="D56" s="3" t="s">
        <v>316</v>
      </c>
      <c r="E56" s="3"/>
      <c r="F56" s="3"/>
      <c r="G56" s="3"/>
      <c r="H56" s="3" t="s">
        <v>7</v>
      </c>
      <c r="I56" s="3"/>
      <c r="J56" s="10">
        <v>60</v>
      </c>
      <c r="K56" s="10"/>
      <c r="L56" s="10">
        <f t="shared" si="3"/>
        <v>0</v>
      </c>
      <c r="M56" s="10">
        <f t="shared" si="4"/>
        <v>0</v>
      </c>
      <c r="N56" s="10"/>
      <c r="O56" s="13">
        <f t="shared" si="5"/>
        <v>0</v>
      </c>
      <c r="P56" s="14"/>
    </row>
    <row r="57" spans="1:16" s="8" customFormat="1" ht="75" x14ac:dyDescent="0.25">
      <c r="A57" s="3">
        <v>228</v>
      </c>
      <c r="B57" s="3"/>
      <c r="C57" s="3" t="s">
        <v>13</v>
      </c>
      <c r="D57" s="3" t="s">
        <v>317</v>
      </c>
      <c r="E57" s="3"/>
      <c r="F57" s="3"/>
      <c r="G57" s="3"/>
      <c r="H57" s="3" t="s">
        <v>7</v>
      </c>
      <c r="I57" s="3"/>
      <c r="J57" s="10">
        <v>10</v>
      </c>
      <c r="K57" s="10"/>
      <c r="L57" s="10">
        <f t="shared" si="3"/>
        <v>0</v>
      </c>
      <c r="M57" s="10">
        <f t="shared" si="4"/>
        <v>0</v>
      </c>
      <c r="N57" s="10"/>
      <c r="O57" s="13">
        <f t="shared" si="5"/>
        <v>0</v>
      </c>
      <c r="P57" s="14"/>
    </row>
    <row r="58" spans="1:16" s="8" customFormat="1" ht="45" x14ac:dyDescent="0.25">
      <c r="A58" s="3">
        <v>229</v>
      </c>
      <c r="B58" s="3"/>
      <c r="C58" s="3" t="s">
        <v>13</v>
      </c>
      <c r="D58" s="3" t="s">
        <v>318</v>
      </c>
      <c r="E58" s="3"/>
      <c r="F58" s="3"/>
      <c r="G58" s="3"/>
      <c r="H58" s="3" t="s">
        <v>110</v>
      </c>
      <c r="I58" s="3"/>
      <c r="J58" s="10">
        <v>100</v>
      </c>
      <c r="K58" s="10"/>
      <c r="L58" s="10">
        <f t="shared" si="3"/>
        <v>0</v>
      </c>
      <c r="M58" s="10">
        <f t="shared" si="4"/>
        <v>0</v>
      </c>
      <c r="N58" s="10"/>
      <c r="O58" s="13">
        <f t="shared" si="5"/>
        <v>0</v>
      </c>
      <c r="P58" s="14"/>
    </row>
    <row r="59" spans="1:16" s="8" customFormat="1" ht="45" x14ac:dyDescent="0.25">
      <c r="A59" s="3">
        <v>230</v>
      </c>
      <c r="B59" s="3"/>
      <c r="C59" s="3" t="s">
        <v>13</v>
      </c>
      <c r="D59" s="3" t="s">
        <v>319</v>
      </c>
      <c r="E59" s="3"/>
      <c r="F59" s="3"/>
      <c r="G59" s="3"/>
      <c r="H59" s="3" t="s">
        <v>110</v>
      </c>
      <c r="I59" s="3"/>
      <c r="J59" s="10">
        <v>100</v>
      </c>
      <c r="K59" s="10"/>
      <c r="L59" s="10">
        <f t="shared" si="3"/>
        <v>0</v>
      </c>
      <c r="M59" s="10">
        <f t="shared" si="4"/>
        <v>0</v>
      </c>
      <c r="N59" s="10"/>
      <c r="O59" s="13">
        <f t="shared" si="5"/>
        <v>0</v>
      </c>
      <c r="P59" s="14"/>
    </row>
    <row r="60" spans="1:16" s="8" customFormat="1" ht="30" x14ac:dyDescent="0.25">
      <c r="A60" s="3">
        <v>231</v>
      </c>
      <c r="B60" s="3"/>
      <c r="C60" s="3" t="s">
        <v>13</v>
      </c>
      <c r="D60" s="3" t="s">
        <v>320</v>
      </c>
      <c r="E60" s="3"/>
      <c r="F60" s="3"/>
      <c r="G60" s="3"/>
      <c r="H60" s="3" t="s">
        <v>7</v>
      </c>
      <c r="I60" s="3"/>
      <c r="J60" s="10">
        <v>4000</v>
      </c>
      <c r="K60" s="10"/>
      <c r="L60" s="10">
        <f t="shared" si="3"/>
        <v>0</v>
      </c>
      <c r="M60" s="10">
        <f t="shared" si="4"/>
        <v>0</v>
      </c>
      <c r="N60" s="10"/>
      <c r="O60" s="13">
        <f t="shared" si="5"/>
        <v>0</v>
      </c>
      <c r="P60" s="14"/>
    </row>
    <row r="61" spans="1:16" s="8" customFormat="1" ht="330" x14ac:dyDescent="0.25">
      <c r="A61" s="3">
        <v>232</v>
      </c>
      <c r="B61" s="3"/>
      <c r="C61" s="3" t="s">
        <v>13</v>
      </c>
      <c r="D61" s="3" t="s">
        <v>321</v>
      </c>
      <c r="E61" s="3"/>
      <c r="F61" s="3"/>
      <c r="G61" s="3"/>
      <c r="H61" s="3" t="s">
        <v>7</v>
      </c>
      <c r="I61" s="3"/>
      <c r="J61" s="10">
        <v>1000</v>
      </c>
      <c r="K61" s="10"/>
      <c r="L61" s="10">
        <f t="shared" si="3"/>
        <v>0</v>
      </c>
      <c r="M61" s="10">
        <f t="shared" si="4"/>
        <v>0</v>
      </c>
      <c r="N61" s="10"/>
      <c r="O61" s="13">
        <f t="shared" si="5"/>
        <v>0</v>
      </c>
      <c r="P61" s="14"/>
    </row>
    <row r="62" spans="1:16" s="8" customFormat="1" x14ac:dyDescent="0.25">
      <c r="A62" s="3">
        <v>233</v>
      </c>
      <c r="B62" s="3"/>
      <c r="C62" s="3" t="s">
        <v>13</v>
      </c>
      <c r="D62" s="3" t="s">
        <v>322</v>
      </c>
      <c r="E62" s="3"/>
      <c r="F62" s="3"/>
      <c r="G62" s="3"/>
      <c r="H62" s="3" t="s">
        <v>7</v>
      </c>
      <c r="I62" s="3"/>
      <c r="J62" s="10">
        <v>800</v>
      </c>
      <c r="K62" s="10"/>
      <c r="L62" s="10">
        <f t="shared" si="3"/>
        <v>0</v>
      </c>
      <c r="M62" s="10">
        <f t="shared" si="4"/>
        <v>0</v>
      </c>
      <c r="N62" s="10"/>
      <c r="O62" s="13">
        <f t="shared" si="5"/>
        <v>0</v>
      </c>
      <c r="P62" s="14"/>
    </row>
    <row r="63" spans="1:16" s="8" customFormat="1" x14ac:dyDescent="0.25">
      <c r="A63" s="3">
        <v>234</v>
      </c>
      <c r="B63" s="3"/>
      <c r="C63" s="3" t="s">
        <v>13</v>
      </c>
      <c r="D63" s="3" t="s">
        <v>323</v>
      </c>
      <c r="E63" s="3"/>
      <c r="F63" s="3"/>
      <c r="G63" s="3"/>
      <c r="H63" s="3" t="s">
        <v>110</v>
      </c>
      <c r="I63" s="3"/>
      <c r="J63" s="10">
        <v>800</v>
      </c>
      <c r="K63" s="10"/>
      <c r="L63" s="10">
        <f t="shared" si="3"/>
        <v>0</v>
      </c>
      <c r="M63" s="10">
        <f t="shared" si="4"/>
        <v>0</v>
      </c>
      <c r="N63" s="10"/>
      <c r="O63" s="13">
        <f t="shared" si="5"/>
        <v>0</v>
      </c>
      <c r="P63" s="14"/>
    </row>
    <row r="64" spans="1:16" s="8" customFormat="1" ht="45" x14ac:dyDescent="0.25">
      <c r="A64" s="3">
        <v>235</v>
      </c>
      <c r="B64" s="3"/>
      <c r="C64" s="3" t="s">
        <v>13</v>
      </c>
      <c r="D64" s="3" t="s">
        <v>324</v>
      </c>
      <c r="E64" s="3"/>
      <c r="F64" s="3"/>
      <c r="G64" s="3"/>
      <c r="H64" s="3" t="s">
        <v>110</v>
      </c>
      <c r="I64" s="3"/>
      <c r="J64" s="10">
        <v>300</v>
      </c>
      <c r="K64" s="10"/>
      <c r="L64" s="10">
        <f t="shared" si="3"/>
        <v>0</v>
      </c>
      <c r="M64" s="10">
        <f t="shared" si="4"/>
        <v>0</v>
      </c>
      <c r="N64" s="10"/>
      <c r="O64" s="13">
        <f t="shared" si="5"/>
        <v>0</v>
      </c>
      <c r="P64" s="14"/>
    </row>
    <row r="65" spans="1:16" s="8" customFormat="1" ht="45" x14ac:dyDescent="0.25">
      <c r="A65" s="3">
        <v>236</v>
      </c>
      <c r="B65" s="3"/>
      <c r="C65" s="3" t="s">
        <v>13</v>
      </c>
      <c r="D65" s="3" t="s">
        <v>325</v>
      </c>
      <c r="E65" s="3"/>
      <c r="F65" s="3"/>
      <c r="G65" s="3"/>
      <c r="H65" s="3" t="s">
        <v>110</v>
      </c>
      <c r="I65" s="3"/>
      <c r="J65" s="10">
        <v>600</v>
      </c>
      <c r="K65" s="10"/>
      <c r="L65" s="10">
        <f t="shared" si="3"/>
        <v>0</v>
      </c>
      <c r="M65" s="10">
        <f t="shared" si="4"/>
        <v>0</v>
      </c>
      <c r="N65" s="10"/>
      <c r="O65" s="13">
        <f t="shared" si="5"/>
        <v>0</v>
      </c>
      <c r="P65" s="14"/>
    </row>
    <row r="66" spans="1:16" s="8" customFormat="1" ht="45" x14ac:dyDescent="0.25">
      <c r="A66" s="3">
        <v>237</v>
      </c>
      <c r="B66" s="3"/>
      <c r="C66" s="3" t="s">
        <v>13</v>
      </c>
      <c r="D66" s="3" t="s">
        <v>326</v>
      </c>
      <c r="E66" s="3"/>
      <c r="F66" s="3"/>
      <c r="G66" s="3"/>
      <c r="H66" s="3" t="s">
        <v>110</v>
      </c>
      <c r="I66" s="3"/>
      <c r="J66" s="10">
        <v>600</v>
      </c>
      <c r="K66" s="10"/>
      <c r="L66" s="10">
        <f t="shared" si="3"/>
        <v>0</v>
      </c>
      <c r="M66" s="10">
        <f t="shared" si="4"/>
        <v>0</v>
      </c>
      <c r="N66" s="10"/>
      <c r="O66" s="13">
        <f t="shared" si="5"/>
        <v>0</v>
      </c>
      <c r="P66" s="14"/>
    </row>
    <row r="67" spans="1:16" s="8" customFormat="1" x14ac:dyDescent="0.25">
      <c r="A67" s="3">
        <v>238</v>
      </c>
      <c r="B67" s="3"/>
      <c r="C67" s="3" t="s">
        <v>13</v>
      </c>
      <c r="D67" s="3" t="s">
        <v>327</v>
      </c>
      <c r="E67" s="3"/>
      <c r="F67" s="3"/>
      <c r="G67" s="3"/>
      <c r="H67" s="3" t="s">
        <v>110</v>
      </c>
      <c r="I67" s="3"/>
      <c r="J67" s="10">
        <v>600</v>
      </c>
      <c r="K67" s="10"/>
      <c r="L67" s="10">
        <f t="shared" si="3"/>
        <v>0</v>
      </c>
      <c r="M67" s="10">
        <f t="shared" si="4"/>
        <v>0</v>
      </c>
      <c r="N67" s="10"/>
      <c r="O67" s="13">
        <f t="shared" si="5"/>
        <v>0</v>
      </c>
      <c r="P67" s="14"/>
    </row>
    <row r="68" spans="1:16" s="8" customFormat="1" ht="30" x14ac:dyDescent="0.25">
      <c r="A68" s="3">
        <v>239</v>
      </c>
      <c r="B68" s="3"/>
      <c r="C68" s="3" t="s">
        <v>13</v>
      </c>
      <c r="D68" s="3" t="s">
        <v>328</v>
      </c>
      <c r="E68" s="3"/>
      <c r="F68" s="3"/>
      <c r="G68" s="3"/>
      <c r="H68" s="3" t="s">
        <v>110</v>
      </c>
      <c r="I68" s="3"/>
      <c r="J68" s="10">
        <v>50</v>
      </c>
      <c r="K68" s="10"/>
      <c r="L68" s="10">
        <f t="shared" ref="L68:L72" si="6">K68*((100+N68)/100)</f>
        <v>0</v>
      </c>
      <c r="M68" s="10">
        <f t="shared" si="4"/>
        <v>0</v>
      </c>
      <c r="N68" s="10"/>
      <c r="O68" s="13">
        <f t="shared" si="5"/>
        <v>0</v>
      </c>
      <c r="P68" s="14"/>
    </row>
    <row r="69" spans="1:16" s="8" customFormat="1" ht="30" x14ac:dyDescent="0.25">
      <c r="A69" s="3">
        <v>240</v>
      </c>
      <c r="B69" s="3"/>
      <c r="C69" s="3" t="s">
        <v>13</v>
      </c>
      <c r="D69" s="3" t="s">
        <v>329</v>
      </c>
      <c r="E69" s="3"/>
      <c r="F69" s="3"/>
      <c r="G69" s="3"/>
      <c r="H69" s="3" t="s">
        <v>110</v>
      </c>
      <c r="I69" s="3"/>
      <c r="J69" s="10">
        <v>2000</v>
      </c>
      <c r="K69" s="10"/>
      <c r="L69" s="10">
        <f t="shared" si="6"/>
        <v>0</v>
      </c>
      <c r="M69" s="10">
        <f t="shared" si="4"/>
        <v>0</v>
      </c>
      <c r="N69" s="10"/>
      <c r="O69" s="13">
        <f t="shared" si="5"/>
        <v>0</v>
      </c>
      <c r="P69" s="14"/>
    </row>
    <row r="70" spans="1:16" s="8" customFormat="1" x14ac:dyDescent="0.25">
      <c r="A70" s="3">
        <v>241</v>
      </c>
      <c r="B70" s="3"/>
      <c r="C70" s="3" t="s">
        <v>13</v>
      </c>
      <c r="D70" s="3" t="s">
        <v>330</v>
      </c>
      <c r="E70" s="3"/>
      <c r="F70" s="3"/>
      <c r="G70" s="3"/>
      <c r="H70" s="3" t="s">
        <v>7</v>
      </c>
      <c r="I70" s="3"/>
      <c r="J70" s="10">
        <v>40</v>
      </c>
      <c r="K70" s="10"/>
      <c r="L70" s="10">
        <f t="shared" si="6"/>
        <v>0</v>
      </c>
      <c r="M70" s="10">
        <f t="shared" si="4"/>
        <v>0</v>
      </c>
      <c r="N70" s="10"/>
      <c r="O70" s="13">
        <f t="shared" si="5"/>
        <v>0</v>
      </c>
      <c r="P70" s="14"/>
    </row>
    <row r="71" spans="1:16" s="8" customFormat="1" ht="30" x14ac:dyDescent="0.25">
      <c r="A71" s="3">
        <v>242</v>
      </c>
      <c r="B71" s="3"/>
      <c r="C71" s="3" t="s">
        <v>13</v>
      </c>
      <c r="D71" s="3" t="s">
        <v>331</v>
      </c>
      <c r="E71" s="3"/>
      <c r="F71" s="3"/>
      <c r="G71" s="3"/>
      <c r="H71" s="3" t="s">
        <v>7</v>
      </c>
      <c r="I71" s="3"/>
      <c r="J71" s="10">
        <v>20</v>
      </c>
      <c r="K71" s="10"/>
      <c r="L71" s="10">
        <f t="shared" si="6"/>
        <v>0</v>
      </c>
      <c r="M71" s="10">
        <f t="shared" si="4"/>
        <v>0</v>
      </c>
      <c r="N71" s="10"/>
      <c r="O71" s="13">
        <f t="shared" si="5"/>
        <v>0</v>
      </c>
      <c r="P71" s="14"/>
    </row>
    <row r="72" spans="1:16" s="8" customFormat="1" ht="30" x14ac:dyDescent="0.25">
      <c r="A72" s="3">
        <v>243</v>
      </c>
      <c r="B72" s="3"/>
      <c r="C72" s="3" t="s">
        <v>13</v>
      </c>
      <c r="D72" s="3" t="s">
        <v>332</v>
      </c>
      <c r="E72" s="3"/>
      <c r="F72" s="3"/>
      <c r="G72" s="3"/>
      <c r="H72" s="3" t="s">
        <v>110</v>
      </c>
      <c r="I72" s="3"/>
      <c r="J72" s="10">
        <v>600</v>
      </c>
      <c r="K72" s="10"/>
      <c r="L72" s="10">
        <f t="shared" si="6"/>
        <v>0</v>
      </c>
      <c r="M72" s="10">
        <f t="shared" si="4"/>
        <v>0</v>
      </c>
      <c r="N72" s="10"/>
      <c r="O72" s="13">
        <f t="shared" si="5"/>
        <v>0</v>
      </c>
      <c r="P72" s="14"/>
    </row>
    <row r="73" spans="1:16" s="8" customFormat="1" x14ac:dyDescent="0.25">
      <c r="I73" s="8" t="s">
        <v>8</v>
      </c>
      <c r="J73" s="10"/>
      <c r="K73" s="10"/>
      <c r="L73" s="10"/>
      <c r="M73" s="10">
        <f>SUM(M4:M72)</f>
        <v>0</v>
      </c>
      <c r="N73" s="10"/>
      <c r="O73" s="10">
        <f>SUM(O4:O72)</f>
        <v>0</v>
      </c>
      <c r="P73" s="11"/>
    </row>
    <row r="74" spans="1:16" s="8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333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45" x14ac:dyDescent="0.25">
      <c r="A4" s="3">
        <v>244</v>
      </c>
      <c r="B4" s="3"/>
      <c r="C4" s="3" t="s">
        <v>13</v>
      </c>
      <c r="D4" s="3" t="s">
        <v>334</v>
      </c>
      <c r="E4" s="3"/>
      <c r="F4" s="3"/>
      <c r="G4" s="3"/>
      <c r="H4" s="3" t="s">
        <v>110</v>
      </c>
      <c r="I4" s="3"/>
      <c r="J4" s="10">
        <v>380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x14ac:dyDescent="0.25">
      <c r="I5" s="8" t="s">
        <v>8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335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180" x14ac:dyDescent="0.25">
      <c r="A4" s="3">
        <v>245</v>
      </c>
      <c r="B4" s="3"/>
      <c r="C4" s="3" t="s">
        <v>13</v>
      </c>
      <c r="D4" s="3" t="s">
        <v>336</v>
      </c>
      <c r="E4" s="3"/>
      <c r="F4" s="3"/>
      <c r="G4" s="3"/>
      <c r="H4" s="3" t="s">
        <v>110</v>
      </c>
      <c r="I4" s="3"/>
      <c r="J4" s="10">
        <v>60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ht="60" x14ac:dyDescent="0.25">
      <c r="A5" s="3">
        <v>246</v>
      </c>
      <c r="B5" s="3"/>
      <c r="C5" s="3" t="s">
        <v>13</v>
      </c>
      <c r="D5" s="3" t="s">
        <v>337</v>
      </c>
      <c r="E5" s="3"/>
      <c r="F5" s="3"/>
      <c r="G5" s="3"/>
      <c r="H5" s="3" t="s">
        <v>7</v>
      </c>
      <c r="I5" s="3"/>
      <c r="J5" s="10">
        <v>15</v>
      </c>
      <c r="K5" s="10"/>
      <c r="L5" s="10">
        <f>K5*((100+N5)/100)</f>
        <v>0</v>
      </c>
      <c r="M5" s="10">
        <f>J5*K5</f>
        <v>0</v>
      </c>
      <c r="N5" s="10"/>
      <c r="O5" s="13">
        <f>J5*L5</f>
        <v>0</v>
      </c>
      <c r="P5" s="14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338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247</v>
      </c>
      <c r="B4" s="3"/>
      <c r="C4" s="3" t="s">
        <v>13</v>
      </c>
      <c r="D4" s="3" t="s">
        <v>339</v>
      </c>
      <c r="E4" s="3"/>
      <c r="F4" s="3"/>
      <c r="G4" s="3"/>
      <c r="H4" s="3" t="s">
        <v>7</v>
      </c>
      <c r="I4" s="3"/>
      <c r="J4" s="10">
        <v>8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P7"/>
  <sheetViews>
    <sheetView workbookViewId="0">
      <selection activeCell="P3" sqref="P3:P6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340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x14ac:dyDescent="0.25">
      <c r="A4" s="3">
        <v>248</v>
      </c>
      <c r="B4" s="3"/>
      <c r="C4" s="3" t="s">
        <v>32</v>
      </c>
      <c r="D4" s="3" t="s">
        <v>341</v>
      </c>
      <c r="E4" s="3"/>
      <c r="F4" s="3"/>
      <c r="G4" s="3"/>
      <c r="H4" s="3" t="s">
        <v>7</v>
      </c>
      <c r="I4" s="3"/>
      <c r="J4" s="10">
        <v>5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x14ac:dyDescent="0.25">
      <c r="A5" s="3">
        <v>249</v>
      </c>
      <c r="B5" s="3"/>
      <c r="C5" s="3" t="s">
        <v>32</v>
      </c>
      <c r="D5" s="3" t="s">
        <v>342</v>
      </c>
      <c r="E5" s="3"/>
      <c r="F5" s="3"/>
      <c r="G5" s="3"/>
      <c r="H5" s="3" t="s">
        <v>7</v>
      </c>
      <c r="I5" s="3"/>
      <c r="J5" s="10">
        <v>5</v>
      </c>
      <c r="K5" s="10"/>
      <c r="L5" s="10">
        <f>K5*((100+N5)/100)</f>
        <v>0</v>
      </c>
      <c r="M5" s="10">
        <f>J5*K5</f>
        <v>0</v>
      </c>
      <c r="N5" s="10"/>
      <c r="O5" s="13">
        <f>J5*L5</f>
        <v>0</v>
      </c>
      <c r="P5" s="14"/>
    </row>
    <row r="6" spans="1:16" s="8" customFormat="1" x14ac:dyDescent="0.25">
      <c r="A6" s="3">
        <v>250</v>
      </c>
      <c r="B6" s="3"/>
      <c r="C6" s="3" t="s">
        <v>32</v>
      </c>
      <c r="D6" s="3" t="s">
        <v>343</v>
      </c>
      <c r="E6" s="3"/>
      <c r="F6" s="3"/>
      <c r="G6" s="3"/>
      <c r="H6" s="3" t="s">
        <v>7</v>
      </c>
      <c r="I6" s="3"/>
      <c r="J6" s="10">
        <v>5</v>
      </c>
      <c r="K6" s="10"/>
      <c r="L6" s="10">
        <f>K6*((100+N6)/100)</f>
        <v>0</v>
      </c>
      <c r="M6" s="10">
        <f>J6*K6</f>
        <v>0</v>
      </c>
      <c r="N6" s="10"/>
      <c r="O6" s="13">
        <f>J6*L6</f>
        <v>0</v>
      </c>
      <c r="P6" s="14"/>
    </row>
    <row r="7" spans="1:16" x14ac:dyDescent="0.25">
      <c r="I7" t="s">
        <v>8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26</v>
      </c>
    </row>
    <row r="2" spans="1:16" s="8" customFormat="1" ht="60" x14ac:dyDescent="0.25">
      <c r="A2" s="5" t="s">
        <v>1</v>
      </c>
      <c r="B2" s="5" t="s">
        <v>344</v>
      </c>
      <c r="C2" s="5" t="s">
        <v>345</v>
      </c>
      <c r="D2" s="5" t="s">
        <v>346</v>
      </c>
      <c r="E2" s="5" t="s">
        <v>347</v>
      </c>
      <c r="F2" s="5" t="s">
        <v>2</v>
      </c>
      <c r="G2" s="5" t="s">
        <v>3</v>
      </c>
      <c r="H2" s="5" t="s">
        <v>348</v>
      </c>
      <c r="I2" s="5" t="s">
        <v>349</v>
      </c>
      <c r="J2" s="5" t="s">
        <v>350</v>
      </c>
      <c r="K2" s="5" t="s">
        <v>351</v>
      </c>
      <c r="L2" s="5" t="s">
        <v>352</v>
      </c>
      <c r="M2" s="5" t="s">
        <v>353</v>
      </c>
      <c r="N2" s="5" t="s">
        <v>4</v>
      </c>
      <c r="O2" s="6" t="s">
        <v>354</v>
      </c>
      <c r="P2" s="7" t="s">
        <v>355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10</v>
      </c>
      <c r="B4" s="3"/>
      <c r="C4" s="3" t="s">
        <v>13</v>
      </c>
      <c r="D4" s="3" t="s">
        <v>27</v>
      </c>
      <c r="E4" s="3"/>
      <c r="F4" s="3"/>
      <c r="G4" s="3"/>
      <c r="H4" s="3" t="s">
        <v>7</v>
      </c>
      <c r="I4" s="3"/>
      <c r="J4" s="10">
        <v>380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85</vt:i4>
      </vt:variant>
    </vt:vector>
  </HeadingPairs>
  <TitlesOfParts>
    <vt:vector size="85" baseType="lpstr">
      <vt:lpstr>P10-Meropenem + Waborbaktam</vt:lpstr>
      <vt:lpstr>P11-Ondansetron p.o.</vt:lpstr>
      <vt:lpstr>P12-Antytoksyna jadu żmii</vt:lpstr>
      <vt:lpstr>P13-Octan metyloprednizolonu</vt:lpstr>
      <vt:lpstr>P14-Tymonacyk</vt:lpstr>
      <vt:lpstr>P15-Cholekalcyferol</vt:lpstr>
      <vt:lpstr>P16-Xylometazolin</vt:lpstr>
      <vt:lpstr>P17-Gentamycyna</vt:lpstr>
      <vt:lpstr>P18-Neostygmina</vt:lpstr>
      <vt:lpstr>P19-Mesalazyna</vt:lpstr>
      <vt:lpstr>P1-Epoetyna alfa</vt:lpstr>
      <vt:lpstr>P20-Digoksyna</vt:lpstr>
      <vt:lpstr>P21-Czopki glicerynowe</vt:lpstr>
      <vt:lpstr>P22-Ciprofloksacyna</vt:lpstr>
      <vt:lpstr>P23-Tobramycyna</vt:lpstr>
      <vt:lpstr>P24-Etomidat</vt:lpstr>
      <vt:lpstr>P25-Salbutamol</vt:lpstr>
      <vt:lpstr>P26-Metoksalen</vt:lpstr>
      <vt:lpstr>P27-Nitroksolina</vt:lpstr>
      <vt:lpstr>P28-Filgastrim</vt:lpstr>
      <vt:lpstr>P29-Netupitant + palonosetron</vt:lpstr>
      <vt:lpstr>P2-Darbopoetyna alfa</vt:lpstr>
      <vt:lpstr>P30-Lignocainum cum Noradrenal</vt:lpstr>
      <vt:lpstr>P31-Ibuprofen i.v.</vt:lpstr>
      <vt:lpstr>P32-Glikol metoksypolietylenow</vt:lpstr>
      <vt:lpstr>P33-Ofloksacyna</vt:lpstr>
      <vt:lpstr>P34-Immunoglobulina ludzka ant</vt:lpstr>
      <vt:lpstr>P35-Fitomenadion</vt:lpstr>
      <vt:lpstr>P36-Olanzapina</vt:lpstr>
      <vt:lpstr>P37-Entekawir</vt:lpstr>
      <vt:lpstr>P38-Itrakonazol</vt:lpstr>
      <vt:lpstr>P39-Irinotecan</vt:lpstr>
      <vt:lpstr>P3-Iwabradyna</vt:lpstr>
      <vt:lpstr>P40-Pemetreksed</vt:lpstr>
      <vt:lpstr>P41-Fosfomycyna</vt:lpstr>
      <vt:lpstr>P42-Amikacyna</vt:lpstr>
      <vt:lpstr>P43-Kloksacylina</vt:lpstr>
      <vt:lpstr>P44-Amoksycylina</vt:lpstr>
      <vt:lpstr>P45-Żywność specjalnego przezn</vt:lpstr>
      <vt:lpstr>P46-Klomipramina</vt:lpstr>
      <vt:lpstr>P47-Mleko dla niemowląt</vt:lpstr>
      <vt:lpstr>P48-Klostridiopeptydaza</vt:lpstr>
      <vt:lpstr>P49-Antybakteryjny płyn do cew</vt:lpstr>
      <vt:lpstr>P4-Nimodypina</vt:lpstr>
      <vt:lpstr>P50-Olanzapina i.v.</vt:lpstr>
      <vt:lpstr>P51-Olmesartan medoksomilu</vt:lpstr>
      <vt:lpstr>P52-Fumaran dimetylu</vt:lpstr>
      <vt:lpstr>P53-Sofosbuwir + welpataswir +</vt:lpstr>
      <vt:lpstr>P54-Mleko początkowe</vt:lpstr>
      <vt:lpstr>P55-Levetiracetam</vt:lpstr>
      <vt:lpstr>P56-Interferon beta - 1a</vt:lpstr>
      <vt:lpstr>P57-Peginterferon beta-1a</vt:lpstr>
      <vt:lpstr>P58-Natalizumab</vt:lpstr>
      <vt:lpstr>P59-Clotrimazol krem</vt:lpstr>
      <vt:lpstr>P5-Karbamazepina</vt:lpstr>
      <vt:lpstr>P60-Kladrybina</vt:lpstr>
      <vt:lpstr>P61-Lacydypina</vt:lpstr>
      <vt:lpstr>P62-Buprenorfina</vt:lpstr>
      <vt:lpstr>P63-Tenofovir</vt:lpstr>
      <vt:lpstr>P64-Lamivudyna</vt:lpstr>
      <vt:lpstr>P65-Emtrycytabina + tenofowir </vt:lpstr>
      <vt:lpstr>P66-Durwalumab</vt:lpstr>
      <vt:lpstr>P67-Immunoglobulina ludzka ant</vt:lpstr>
      <vt:lpstr>P68-Aplikator do Lidocainum 10</vt:lpstr>
      <vt:lpstr>P69-Immunoglobulina ludzka</vt:lpstr>
      <vt:lpstr>P6-Produkt leczniczy zawierają</vt:lpstr>
      <vt:lpstr>P70-Iomeprolum</vt:lpstr>
      <vt:lpstr>P71-Niwolumab</vt:lpstr>
      <vt:lpstr>P72-Koncentrat czynników zespo</vt:lpstr>
      <vt:lpstr>P73-Produkt leczniczy stosowan</vt:lpstr>
      <vt:lpstr>P74-Opatrunki specjalistyczne </vt:lpstr>
      <vt:lpstr>P75-Opatrunki specjalistyczne </vt:lpstr>
      <vt:lpstr>P76-Opatrunki specjalistyczne </vt:lpstr>
      <vt:lpstr>P77-Opatrunki specjalistyczne </vt:lpstr>
      <vt:lpstr>P78-Paraffinet</vt:lpstr>
      <vt:lpstr>P79-Opatrunki specjalistyczne </vt:lpstr>
      <vt:lpstr>P7-Benzyna apteczna</vt:lpstr>
      <vt:lpstr>P80-Opatrunki specjalistyczne </vt:lpstr>
      <vt:lpstr>P81-Bezpieczne pojemniki z for</vt:lpstr>
      <vt:lpstr>P82-Materiały opatrunkowe</vt:lpstr>
      <vt:lpstr>P83-Onko BCG</vt:lpstr>
      <vt:lpstr>P84-Zestaw do odprowadzania st</vt:lpstr>
      <vt:lpstr>P8-Megestrol</vt:lpstr>
      <vt:lpstr>P9-Cinacalcet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2023-08-01T10:06:32Z</dcterms:created>
  <dcterms:modified xsi:type="dcterms:W3CDTF">2023-08-01T11:29:51Z</dcterms:modified>
  <cp:category/>
</cp:coreProperties>
</file>