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Ustawa\91 PN 23 Ureterorenoskop\(2)Dokumentacja postepowania opublikowana w portalu w dniu wszczęcia\"/>
    </mc:Choice>
  </mc:AlternateContent>
  <xr:revisionPtr revIDLastSave="0" documentId="8_{575545BB-1DF3-48CE-B426-49D638840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deo ureterorenoskop HD" sheetId="1" r:id="rId1"/>
  </sheets>
  <calcPr calcId="999999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<sst xmlns="http://schemas.openxmlformats.org/spreadsheetml/2006/main" count="44" uniqueCount="32">
  <si>
    <t>Video ureterorenoskop HD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</si>
  <si>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</si>
  <si>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</si>
  <si>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</si>
  <si>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</si>
  <si>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</si>
  <si>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</si>
  <si>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</si>
  <si>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</si>
  <si>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</si>
  <si>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</si>
  <si>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</si>
  <si>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</si>
  <si>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</si>
  <si>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</si>
  <si>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</si>
  <si>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</si>
  <si>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Video- ureterorenoskop HD, cyfrowy, giętki, wielorazowy endoskop wideo, pole widzenia 110',  głębokość pola 2-50mm, średnica końcówki dystalnej 7,5 Fr, średnica zewnętrzna tuby wprowadzającej 2,8mm, średnica kanału roboczego 1,2mm, zakres kątowania 270' w górę,270' w dół, długość robocza 670mm, czas pracy  21h, sterylizacja EO, sprzęt kompatybilny z urządzeniem będącym w wyposażeniu na bloku operacyjnego tj. Laser holmowy Cyber HO 150, producent QUANTA SYSTEM.</t>
  </si>
  <si>
    <t>szt.</t>
  </si>
  <si>
    <t>Włókno  śr.272-30szt</t>
  </si>
  <si>
    <t>Włókno śr.365-30szt</t>
  </si>
  <si>
    <t>Włókno śr.800- 10szt.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</si>
  <si>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</si>
  <si>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</si>
  <si>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</si>
  <si>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</si>
  <si>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</si>
  <si>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</si>
  <si>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</si>
  <si>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</si>
  <si>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Wartość                        netto [zł]</t>
  </si>
  <si>
    <t>Wartość   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</si>
</sst>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Continuous" wrapText="1"/>
    </xf>
    <xf numFmtId="0" fontId="2" fillId="0" borderId="0" xfId="0" applyFont="1"/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E4" sqref="E4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" x14ac:dyDescent="0.25">
      <c r="A1" s="4"/>
      <c r="B1" s="4"/>
      <c r="C1" s="4"/>
      <c r="D1" s="4"/>
      <c r="E1" s="4"/>
      <c r="F1" s="5" t="s">
        <v>0</v>
      </c>
      <c r="G1" s="4"/>
      <c r="H1" s="4"/>
      <c r="I1" s="4"/>
      <c r="J1" s="4"/>
      <c r="K1" s="4"/>
      <c r="L1" s="4"/>
      <c r="M1" s="4"/>
      <c r="N1" s="4"/>
      <c r="O1" s="4"/>
    </row>
    <row r="2" spans="1:16" ht="18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2" customFormat="1" ht="90" x14ac:dyDescent="0.25">
      <c r="A3" s="3" t="s">
        <v>1</v>
      </c>
      <c r="B3" s="3" t="s">
        <v>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7</v>
      </c>
      <c r="H3" s="3" t="s">
        <v>27</v>
      </c>
      <c r="I3" s="3" t="s">
        <v>9</v>
      </c>
      <c r="J3" s="3" t="s">
        <v>10</v>
      </c>
      <c r="K3" s="3" t="s">
        <v>28</v>
      </c>
      <c r="L3" s="3" t="s">
        <v>29</v>
      </c>
      <c r="M3" s="3" t="s">
        <v>30</v>
      </c>
      <c r="N3" s="3" t="s">
        <v>14</v>
      </c>
      <c r="O3" s="3" t="s">
        <v>31</v>
      </c>
    </row>
    <row r="4" spans="1:16" ht="378" x14ac:dyDescent="0.25">
      <c r="A4" s="7">
        <v>1</v>
      </c>
      <c r="B4" s="7"/>
      <c r="C4" s="7" t="s">
        <v>16</v>
      </c>
      <c r="D4" s="8" t="s">
        <v>17</v>
      </c>
      <c r="E4" s="7"/>
      <c r="F4" s="7"/>
      <c r="G4" s="7"/>
      <c r="H4" s="7" t="s">
        <v>18</v>
      </c>
      <c r="I4" s="7">
        <v>1</v>
      </c>
      <c r="J4" s="9">
        <v>30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ht="18" x14ac:dyDescent="0.25">
      <c r="A5" s="7">
        <v>2</v>
      </c>
      <c r="B5" s="7"/>
      <c r="C5" s="7" t="s">
        <v>16</v>
      </c>
      <c r="D5" s="8" t="s">
        <v>19</v>
      </c>
      <c r="E5" s="7"/>
      <c r="F5" s="7"/>
      <c r="G5" s="7"/>
      <c r="H5" s="7" t="s">
        <v>18</v>
      </c>
      <c r="I5" s="7">
        <v>1</v>
      </c>
      <c r="J5" s="9">
        <v>30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ht="18" x14ac:dyDescent="0.25">
      <c r="A6" s="7">
        <v>3</v>
      </c>
      <c r="B6" s="7"/>
      <c r="C6" s="7" t="s">
        <v>16</v>
      </c>
      <c r="D6" s="8" t="s">
        <v>20</v>
      </c>
      <c r="E6" s="7"/>
      <c r="F6" s="7"/>
      <c r="G6" s="7"/>
      <c r="H6" s="7" t="s">
        <v>18</v>
      </c>
      <c r="I6" s="7">
        <v>1</v>
      </c>
      <c r="J6" s="9">
        <v>30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ht="18" x14ac:dyDescent="0.25">
      <c r="A7" s="7">
        <v>4</v>
      </c>
      <c r="B7" s="7"/>
      <c r="C7" s="7" t="s">
        <v>16</v>
      </c>
      <c r="D7" s="8" t="s">
        <v>21</v>
      </c>
      <c r="E7" s="7"/>
      <c r="F7" s="7"/>
      <c r="G7" s="7"/>
      <c r="H7" s="7" t="s">
        <v>18</v>
      </c>
      <c r="I7" s="7">
        <v>1</v>
      </c>
      <c r="J7" s="9">
        <v>10</v>
      </c>
      <c r="K7" s="9"/>
      <c r="L7" s="9">
        <f>K7*((100+N7)/100)</f>
        <v>0</v>
      </c>
      <c r="M7" s="9">
        <f>J7*K7</f>
        <v>0</v>
      </c>
      <c r="N7" s="9"/>
      <c r="O7" s="9">
        <f>J7*L7</f>
        <v>0</v>
      </c>
    </row>
    <row r="8" spans="1:16" ht="18" x14ac:dyDescent="0.25">
      <c r="A8" s="4"/>
      <c r="B8" s="4"/>
      <c r="C8" s="4"/>
      <c r="D8" s="4"/>
      <c r="E8" s="4"/>
      <c r="F8" s="4"/>
      <c r="G8" s="4"/>
      <c r="H8" s="4"/>
      <c r="I8" s="4" t="s">
        <v>22</v>
      </c>
      <c r="J8" s="9"/>
      <c r="K8" s="9"/>
      <c r="L8" s="9"/>
      <c r="M8" s="9">
        <f>SUM(M4:M7)</f>
        <v>0</v>
      </c>
      <c r="N8" s="9"/>
      <c r="O8" s="9">
        <f>SUM(O4:O7)</f>
        <v>0</v>
      </c>
      <c r="P8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Video ureterorenoskop HD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2023-09-25T11:44:30Z</cp:lastPrinted>
  <dcterms:created xsi:type="dcterms:W3CDTF">2023-09-25T11:41:33Z</dcterms:created>
  <dcterms:modified xsi:type="dcterms:W3CDTF">2023-09-25T11:45:12Z</dcterms:modified>
  <cp:category/>
</cp:coreProperties>
</file>