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3\Ustawa\98 PN Sterylizacja\(2)Dokumentacja postepowania opublikowana w portalu w dniu wszczęcia\"/>
    </mc:Choice>
  </mc:AlternateContent>
  <xr:revisionPtr revIDLastSave="0" documentId="13_ncr:1_{E07C9811-787A-4417-BA9D-23B5E416E27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tykiety" sheetId="1" r:id="rId1"/>
    <sheet name="Rękawiczki ortopedyczne" sheetId="2" r:id="rId2"/>
    <sheet name="Rękawy" sheetId="3" r:id="rId3"/>
    <sheet name="Testy kontroli  procesów dekon" sheetId="4" r:id="rId4"/>
  </sheets>
  <calcPr calcId="181029"/>
</workbook>
</file>

<file path=xl/calcChain.xml><?xml version="1.0" encoding="utf-8"?>
<calcChain xmlns="http://schemas.openxmlformats.org/spreadsheetml/2006/main">
  <c r="M21" i="4" l="1"/>
  <c r="L21" i="4"/>
  <c r="O21" i="4" s="1"/>
  <c r="O20" i="4"/>
  <c r="M20" i="4"/>
  <c r="L20" i="4"/>
  <c r="O19" i="4"/>
  <c r="M19" i="4"/>
  <c r="L19" i="4"/>
  <c r="M18" i="4"/>
  <c r="L18" i="4"/>
  <c r="O18" i="4" s="1"/>
  <c r="M17" i="4"/>
  <c r="L17" i="4"/>
  <c r="O17" i="4" s="1"/>
  <c r="O16" i="4"/>
  <c r="M16" i="4"/>
  <c r="L16" i="4"/>
  <c r="O15" i="4"/>
  <c r="M15" i="4"/>
  <c r="L15" i="4"/>
  <c r="M14" i="4"/>
  <c r="L14" i="4"/>
  <c r="O14" i="4" s="1"/>
  <c r="M13" i="4"/>
  <c r="L13" i="4"/>
  <c r="O13" i="4" s="1"/>
  <c r="O12" i="4"/>
  <c r="M12" i="4"/>
  <c r="L12" i="4"/>
  <c r="O11" i="4"/>
  <c r="M11" i="4"/>
  <c r="L11" i="4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L5" i="4"/>
  <c r="O5" i="4" s="1"/>
  <c r="O4" i="4"/>
  <c r="M4" i="4"/>
  <c r="M22" i="4" s="1"/>
  <c r="L4" i="4"/>
  <c r="O20" i="3"/>
  <c r="M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5" i="2"/>
  <c r="M5" i="2"/>
  <c r="O4" i="2"/>
  <c r="M4" i="2"/>
  <c r="L4" i="2"/>
  <c r="M6" i="1"/>
  <c r="M5" i="1"/>
  <c r="L5" i="1"/>
  <c r="O5" i="1" s="1"/>
  <c r="O4" i="1"/>
  <c r="O6" i="1" s="1"/>
  <c r="M4" i="1"/>
  <c r="L4" i="1"/>
  <c r="O22" i="4" l="1"/>
</calcChain>
</file>

<file path=xl/sharedStrings.xml><?xml version="1.0" encoding="utf-8"?>
<sst xmlns="http://schemas.openxmlformats.org/spreadsheetml/2006/main" count="196" uniqueCount="73">
  <si>
    <t>Etykiety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</si>
  <si>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</si>
  <si>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</si>
  <si>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</si>
  <si>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</si>
  <si>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</si>
  <si>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</si>
  <si>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</si>
  <si>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</si>
  <si>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</si>
  <si>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</si>
  <si>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</si>
  <si>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</si>
  <si>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</si>
  <si>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</si>
  <si>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</si>
  <si>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</si>
  <si>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Etykiety dwukrotnie przylepne ze wskaźnikiem sterylizacji parą wodną z miejscami informacyjnymi :
- w rzędzie pierwszym numer operatora (1-2 symbole w tym cyfry lub litery i znaki interpunkcyjne),
 numer sterylizatora (1-3 symbole w tym cyfry i znaki interpunkcyjne), nr cyklu (2--3 symbole w tym cyfry i znaki interpunkcyjne), kod pakietu (2-4 symbole w tym cyfry lub litery i znaki interpunkcyjne),
- w rzędzie drugim - datę sterylizacji (8-12 symboli w tym cyfry i znaki interpunkcyjne),
- w rzędzie trzecim -data ważności (8-12 symboli w tym cyfry i znaki interpunkcyjne).
Kompatybilne z posiadaną przez szpital metkownicą trzyrzędową alfanumeryczną z zapisem informacji wzdłuż przesuwu etykiet. 1 rolka =750 etykiet + wałek z tuszem w każdym opakowaniu.
Zamawiający wymaga dołączenia oświadczenia Gke/Niemcy, producenta metkownicy alfanumerycznej GKE o kompatybilności z oferowanymi etykietami.</t>
  </si>
  <si>
    <t>op</t>
  </si>
  <si>
    <t>12 rolek</t>
  </si>
  <si>
    <t>Koperty systemu dokumentacji do zapisywania informacji i przechowywania dokumentów potwierdząjących prawidłową pracę sterylizatora .Op. 100szt.</t>
  </si>
  <si>
    <t>100 szt.</t>
  </si>
  <si>
    <t>Razem</t>
  </si>
  <si>
    <t>Rękawiczki ortopedyczne</t>
  </si>
  <si>
    <t>312_02_08</t>
  </si>
  <si>
    <t>par</t>
  </si>
  <si>
    <t>40 par</t>
  </si>
  <si>
    <t>Rękawy</t>
  </si>
  <si>
    <t>rol</t>
  </si>
  <si>
    <t>Rękaw papierowo-foliowy ze wskaźnikiem sterylizacji para wodna/tlenek etylenu umieszczony na papierze pod folią płaski dł. 200 mb.  szer. 75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</si>
  <si>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 /tlenek etylenu umieszczony na papierze pod folią płaski dł. 200 mb. szer. 100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</si>
  <si>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wodna/tlenek etylenu umieszczony na papierze pod folią płaski dł. 200 mb.  szer. 150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</si>
  <si>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wodna/tlenek etylenu umieszczony na papierze pod folią ,z fałdą  dł. 100 mb , szer. 75 mm x 25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</si>
  <si>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woda/tlenek etylenu umieszczony na papierze pod folią , z fałdą , dł. 100 mb. szer. 100 mm x 40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</si>
  <si>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 tlenek etylenu umieszczony na papierze pod folią , z fałdą ,dł. 100 mb. szer. 150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</si>
  <si>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para wodna/tlenek etylenu umieszczony na papierze pod folią , z fałdą dł. 100 mb. szer. 200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</si>
  <si>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 / tlenek etylenu umieszczony na papierze pod folią , z fałdą , dł. 100 mb. szer. 250 mm x 60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</si>
  <si>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 tlenek etylenu umieszczony na papierze pod folią , z fałdą , dł. 100 mb. szer. 380 mm x 80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</si>
  <si>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foliowo-włókninowy płaski ,wskaźnik sterylizacji para wodna /tlenek etylenu ,umieszczony pod folią 
dł. 100 mb. szer. 210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</si>
  <si>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foliowo-włókninowy  płaski ze wskaźnikiem para wodna / tlenek etylenu umieszczony pod folią 
Wymiary dł. 100 mb. szer. 360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</si>
  <si>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Włóknina o gramaturze 60 g/m2 do sterylizacji w arkuszach kolor niebieski ,pakowana po 250 ark. wymiary
 75 cm x 75 cm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</si>
  <si>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szt.</t>
  </si>
  <si>
    <t>125 arkuszy</t>
  </si>
  <si>
    <t>Włóknina o gramaturze 60 g/m2 do sterylizacji w arkuszach , kolor niebieski ,pakowana po 250 arkuszy 
Wymiary 90 cm x 90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</si>
  <si>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Włóknina o gramaturze 60 g/m2 do sterylizacji w arkuszach , kolor niebieski ,pakowana po 250 arkuszy 
Wymiary 100 cm x 100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</si>
  <si>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100 arkuszy</t>
  </si>
  <si>
    <t>Włóknina o gramaturze 60 g/m2 do sterylizacji w arkuszach , kolor niebieski ,pakowana po 100 arkuszy 
Wymiary 120 cm x 120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</si>
  <si>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Testy kontroli  procesów dekontaminacji</t>
  </si>
  <si>
    <t>312_01_08</t>
  </si>
  <si>
    <t>Test do kontroli sterylizatora typu Bowie&amp;Dick typ 2 wg PN-EN ISO 11140, kontrolujący penetrację pary oraz usuwanie powietrza, symulacja ładunku porowatego i rurowego. Test składa sie z dwuelementowej kapsuły - jedna część wykonana z tworzywa sztucznego klasy medycznej z wyżłobieniem sumulującym ładunek rurowy, druga z porowatego metalu - oraz z niezawierającego niebezpiecznych substancji toksycznych samoprzylepnego wskaźnika  dostosowanego do parametrów 134ºC/3,5 min. Konstrukcja kapsuły umożliwia stosowanie testu bez żadnych dodatkowych elementów jak np. odwrócony kosz, taca itp. Kontrastowa  zmiana koloru wskaźnika z żółtego na granatowy/ciemnoniebieski. .Ze względu na prowadzoną dokumentacje rozmiar testu nie większy niż 2 cm na 1 cm. Poświadczony aktualnym dokumentem  producenta brak zawartości niebezpiecznych substancji toksycznych. Każde opakowanie zawiera 400 wskaźników i przyrząd PCD.  Produkt zarejestrowany jako wyrób medyczny, oznaczenie CE na każdym opakowaniu.</t>
  </si>
  <si>
    <t>Niezawierający niebezpiecznych substancji toksycznych test zwalniania wsadu z samoprzylepnym wskaźnikiem  do kontroli skuteczności procesu sterylizacji parowej o parametrach ustalonych134ºC/3,5 min., wkaźnik w technologii typ 6,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dopasowany do aktualnie używanej dokumentacji, nie większy niż 75 x 6 mm. Poświadczony aktualnym dokumentem  producenta brak zawartości niebezpiecznych substancji toksycznych. Produkt zarejestrowany jako wyrób medyczny, oznaczenie CE na każdym opakowaniu.</t>
  </si>
  <si>
    <t>Niezawierający niebezpiecznych substancji toksycznych, wieloparametrowy wskaźnik do kontroli sterylizacji tlenkiem etylenu do stosowania we wszystkich rodzajach sterylizatorów odpowiadający typ 4 wg ISO 11140-1 - w opakowaniach po 250/500 szt. Poświadczony aktualnym dokumentem  producenta brak zawartości niebezpiecznych substancji toksycznych.</t>
  </si>
  <si>
    <t>250/500 szt.</t>
  </si>
  <si>
    <t>Taśma do zamykania pakietów ze wskaźnikiem procesu sterylizacji parowej o wymiarach 18 mm x 50 m,  nieodklejająca się od pakietów w trakcie procesu sterylizacji.  Wymagane dołączenie charakterystyki wytrzymałościowej producenta. Produkt zarejestrowany jako wyrób medyczny, oznaczenie CE na każdym opakowaniu.</t>
  </si>
  <si>
    <t>Taśmy do zamykania pakietów  bez wskaźnika procesu  o wymiarach 24 mm x 50 m,  nieodklejająca się od pakietów w trakcie procesu sterylizacji.  Wymagane dołączenie charakterystyki wytrzymałościowej producenta.Produkt zarejestrowany jako wyrób medyczny, oznaczenie CE na każdym opakowaniu.</t>
  </si>
  <si>
    <t>Niezawierający niebezpiecznych substancji toksycznych ani krwi test kontroli skuteczności mycia mechanicznego w formie plastikowego arkusza, substancja testowa - zgodna z ISO/TS 15883-5 - umieszczona warstwowo z dwóch stron arkusza w czterech różnych punktach Arkusz testowy  do zastosowania z uchwytem  zapewniającym kontrolę procesu mycia z czterech różnych kierunków. Odczyt wyniku testu  natychmiastowy, łatwy i jednoznaczny w interpretacji. Oświadczenie producenta testu o możliwości stosowania w myjce ultradźwiękowej. Poświadczony aktualnym dokumentem  producenta brak zawartości niebezpiecznych substancji toksycznych. W opakowaniu max 100 szt.. Produkt zarejestrowany jako wyrób medyczny, oznaczenie CE na każdym opakowaniu.</t>
  </si>
  <si>
    <t>312_01_23</t>
  </si>
  <si>
    <t>ResiTEST Pen - test wykrywania pozostałości zanieczyszczeń białkowych - PEN - 25 testów. 
Gotowe do użycia testy do wykrywania pozostałości zanieczyszczeń białkowych gdzie w 
jednoelementowym przyrządzie do pobrania próby znajduje się wymazówka i substancja testowa. Nie 
dopuszcza się testów gdzie substancja testowa jest umieszczana w oddzielnej fiolce. W przypadku 
obecności białek, substancja testowa zmienia kolor już w 5-10 sekund z jasnożółtej na niebieską. 
Intensywność przebarwienia wzrasta wraz ze stopniem zanieczyszczenia. Test nie wymaga 
inkubacji, wykrywa pozostałości białkowe na poziomie 1µg.</t>
  </si>
  <si>
    <t>25 szt.</t>
  </si>
  <si>
    <t>Niezawierający niebezpiecznych substancji toksycznych, nieprzylepny wskaźnik  chemiczny do kontroli dezynfekcji termicznej w myjni-dezynfektorze w zakresie parametrów: 90°C – 5 min, integracja krytycznych parametrów procesu (czas, temperatura ) powoduje jednoznaczną zmianę przebarwienia substancji wskaźnikowej w polu testowym, jednoznaczna, łatwa interpretacja wyniku. Spełniający wymagania normy EN ISO 11140-1 we wszystkich punktach, które dotyczą, w tym zakres tolerancji na czas i temperaturę odpowiadający typowi 6 wg EN ISO 11140-1 (na każdym wskaźniku i/lub każdym opakowaniu nadrukowany nr normy i typ wskaźnika). Poświadczony aktualnym dokumentem  producenta brak zawartości niebezpiecznych substancji toksycznych. W opakowaniu max 100 szt. Produkt zarejestrowany jako wyrób medyczny, oznaczenie CE na każdym opakowaniu.</t>
  </si>
  <si>
    <t>Test kontroli prawidłowej pracy zgrzewarki rolkowej oraz jakości zgrzewu posiadający substancję testową w kolorze czarnym, wymagający zastosowania dodatkowego rękawa papierowo-foliowego lub torebki papierowo-foliowej (instrukcja zastosowania w zestawie). Opakowanie 250 szt. testów</t>
  </si>
  <si>
    <t>250 szt.</t>
  </si>
  <si>
    <t>Pisak odporny na czynniki sterylizacji czarny - 10 szt.</t>
  </si>
  <si>
    <t>10 szt.</t>
  </si>
  <si>
    <t>Niezawierający niebezpiecznych substancji toksycznych, laminowany, wieloparametrowy wskaźnik paskowy z liniowym ułożeniem substancji wskaźnikowej do kontroli sterylizacji parowej, do stosowania we wszystkich rodzajach autoklawów. Odpowiadający typ 4 wg ISO 11140-1 - wymagane dołączenie deklaracji producenta. W opakowaniach po 240/480 szt. Poświadczony aktualnym dokumentem  producenta brak zawartości niebezpiecznych substancji toksycznych. Produkt zarejestrowany jako wyrób medyczny, oznaczenie CE na każdym opakowaniu.</t>
  </si>
  <si>
    <t>240/480 szt.</t>
  </si>
  <si>
    <t>Specjalistyczna  szczotka wielokrotnego użytku do czyszczenia narzedzi z uchwytem o dł. 22 ±1 cm z elastycznym włosiem, wymiary 77 x 20 x 15 mm (dł. x szer. x wys.). Opakowanie 3 szt.</t>
  </si>
  <si>
    <t>3 szt.</t>
  </si>
  <si>
    <t>Testy do kontroli skuteczności mycia wyrobów medycznych o przekroju kanałowym w postaci niewielkich arkuszy z substancją odpowiadającą zanieczyszczeniom organicznym, niezawierającą pochodnych krwi. Substancja zawiera białka, lipidy, polisacharidy i jest zgodna z normą ISO/TS 15883-5. Całkowite zmycie substancji testowej w procesie mycia potwierdza skuteczność procesu. Kompatybilne z posiadanym przyrządem HX100 firmy Albert Browne do kontroli skuteczności mycia w myjni-dezynfektorze.  Produkt zarejestrowany jako wyrób medyczny, oznaczenie CE na każdym opakowaniu.. Opakowanie 100 sztuk.</t>
  </si>
  <si>
    <t>Gotowy do użycia płyn do czyszczenia komory autoklawów medycznych. Eliminuje plamy i pozostałości z wnętrza komory powstające podczas cykli sterylizacyjnych. Rozpuszczalny w wodzie. pH neutralne, butelka  z atomizerem,  30% - 40%  propan-2-ol, 1% - 3% methyl- ether oxirane z 2.2 (oxyimino) bis (ethanol). op. 500 ml.</t>
  </si>
  <si>
    <t>Przyjazny dla skóry preparat czyszczący do dokładnego usuwania pozostałości po taśmach i substancjach klejących, gipsie, alginatach i cementach, oraz pastach cynkowo-eugenolowych. Zawierający w swoim składzie czysty terpen pomarańczowy z naturalnie tłoczonych skórek pomarańczy i olej natłuszczający; niezawierający alkaliów i mydła. Opakowanie 500 ml z otwieranym korkierm.</t>
  </si>
  <si>
    <t>Specjalistyczna szczotka o dł. 20 cm do czyszczenia osprzętu ortopedycznego, z uchwytem z tworzywa sztucznego oraz nylonowym włosiem osadzonym na dwóch końcach rączki - jedna końcówka szpiczasta o śr. 8 mm, druga okrągła o śr. 45 mm. Opakowanie 3 szt.</t>
  </si>
  <si>
    <t>Rękawice chirurgiczne bezpudrowe, sterylne , do zabiegów ortopedycznych o grubszych ściankach, pokryte polimerem, jednorazowego użytku, elastyczne, odporne na rozciąganie, łatwe w nakładaniu, dobrze dopasowane, wysoka odporność na uszkodzenia, o  stonowanej barwie nie powodującej zjawiska odblasku i refleksu, powierzchnia mikroteksturowana. Mankiet zakończony rolowanym brzegiem zapobiegającym zsuwaniu się rękawicy. Kształt  anatomiczny zróżnicowane na prawą i lewą dłoń. Nie składane na pół. Sterylizowane radiacyjnie . Poziom protein &lt;30mg/g. Poziom szczelności : AQL 0,65. Długość rękawicy : min.290 mm. Grubość rękawicy (ścianka pojedyncza ): palec 0,27mm-0,32mm, dłoń 0,26mm-0,30mm, mankiet 0,20-0,22mm.Siła zrywania przed starzeniem :powyżej 12.0N. Oznakowanie : wyrob medyczny Klasa IIa oraz kategoria III typ B. Zgodnie z normami: EN 455(1-2-3-4); EN ISO 374-1:2016/typB; EN 420:2003+A1:2009; EN 16523; EN 374-2:2014; EN 374-4:2013; EN ISO 374-5:2016; EN 421:2010, ISO 13485; ISO 9001. Oznakowanie znakiem CE. Przebadane na: przenikanie wirusów zgodnie z normą ASTM F 1671; przenikanie wirusów, bakterii i grzybów zgodnie z normą EN 374-5; przenikanie krwi syntetycznej  zgodnie z normą ASTM F 1670; przenikanie substancji chemicznych zgodnie z normą EN 374/EN 16523-1; cement kostny zgodnie z normą ASTM F 739-12. Pakowanie parami w opakowania a 40 par, opakowanie wewnętrzne papierowe zewnętrzne typu folia/folia. Dostępne w rozmiarach 6,0-9,0(co pół). Z odpowiednim przeliczeniem ilości opakowań.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</si>
</sst>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164" fontId="0" fillId="0" borderId="5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zoomScale="70" zoomScaleNormal="70" workbookViewId="0">
      <selection activeCell="D25" sqref="D25"/>
    </sheetView>
  </sheetViews>
  <sheetFormatPr defaultRowHeight="15" x14ac:dyDescent="0.25"/>
  <cols>
    <col min="1" max="1" width="4.5703125" bestFit="1" customWidth="1"/>
    <col min="2" max="2" width="17.5703125" customWidth="1"/>
    <col min="3" max="3" width="11.85546875" customWidth="1"/>
    <col min="4" max="4" width="85.42578125" customWidth="1"/>
    <col min="5" max="5" width="26.85546875" customWidth="1"/>
    <col min="6" max="6" width="38.85546875" customWidth="1"/>
    <col min="7" max="7" width="20" bestFit="1" customWidth="1"/>
    <col min="8" max="8" width="16.5703125" customWidth="1"/>
    <col min="9" max="9" width="11.85546875" customWidth="1"/>
    <col min="10" max="11" width="16.42578125" customWidth="1"/>
    <col min="12" max="12" width="20.5703125" customWidth="1"/>
    <col min="13" max="13" width="11.85546875" customWidth="1"/>
    <col min="14" max="14" width="7" bestFit="1" customWidth="1"/>
    <col min="15" max="15" width="13.140625" customWidth="1"/>
  </cols>
  <sheetData>
    <row r="1" spans="1:16" ht="18.75" x14ac:dyDescent="0.3">
      <c r="F1" s="1" t="s">
        <v>0</v>
      </c>
    </row>
    <row r="2" spans="1:16" ht="54.7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6" ht="159" customHeight="1" x14ac:dyDescent="0.25">
      <c r="A4" s="2">
        <v>1</v>
      </c>
      <c r="B4" s="2"/>
      <c r="C4" s="2" t="s">
        <v>16</v>
      </c>
      <c r="D4" s="15" t="s">
        <v>17</v>
      </c>
      <c r="E4" s="2"/>
      <c r="F4" s="2"/>
      <c r="G4" s="2"/>
      <c r="H4" s="2" t="s">
        <v>18</v>
      </c>
      <c r="I4" s="2" t="s">
        <v>19</v>
      </c>
      <c r="J4" s="3">
        <v>24</v>
      </c>
      <c r="K4" s="3"/>
      <c r="L4" s="3">
        <f>K4*((100+N4)/100)</f>
        <v>0</v>
      </c>
      <c r="M4" s="3">
        <f>J4*K4</f>
        <v>0</v>
      </c>
      <c r="N4" s="3"/>
      <c r="O4" s="6">
        <f>J4*L4</f>
        <v>0</v>
      </c>
    </row>
    <row r="5" spans="1:16" ht="34.5" customHeight="1" x14ac:dyDescent="0.25">
      <c r="A5" s="2">
        <v>2</v>
      </c>
      <c r="B5" s="2"/>
      <c r="C5" s="2" t="s">
        <v>16</v>
      </c>
      <c r="D5" s="16" t="s">
        <v>20</v>
      </c>
      <c r="E5" s="2"/>
      <c r="F5" s="2"/>
      <c r="G5" s="2"/>
      <c r="H5" s="2" t="s">
        <v>18</v>
      </c>
      <c r="I5" s="2" t="s">
        <v>21</v>
      </c>
      <c r="J5" s="3">
        <v>3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22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zoomScale="70" zoomScaleNormal="70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4.7109375" customWidth="1"/>
    <col min="3" max="3" width="11.5703125" customWidth="1"/>
    <col min="4" max="4" width="81.140625" customWidth="1"/>
    <col min="5" max="5" width="16.42578125" customWidth="1"/>
    <col min="6" max="6" width="30" customWidth="1"/>
    <col min="7" max="7" width="11.85546875" customWidth="1"/>
    <col min="8" max="8" width="16.28515625" customWidth="1"/>
    <col min="9" max="9" width="15.42578125" customWidth="1"/>
    <col min="10" max="10" width="13" customWidth="1"/>
    <col min="11" max="11" width="14.5703125" customWidth="1"/>
    <col min="12" max="12" width="9.42578125" customWidth="1"/>
    <col min="13" max="13" width="15.5703125" customWidth="1"/>
    <col min="14" max="14" width="7" bestFit="1" customWidth="1"/>
    <col min="15" max="15" width="13.5703125" customWidth="1"/>
  </cols>
  <sheetData>
    <row r="1" spans="1:16" ht="18.75" x14ac:dyDescent="0.3">
      <c r="F1" s="1" t="s">
        <v>23</v>
      </c>
    </row>
    <row r="2" spans="1:16" ht="64.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6" ht="270.75" customHeight="1" x14ac:dyDescent="0.25">
      <c r="A4" s="2">
        <v>3</v>
      </c>
      <c r="B4" s="2"/>
      <c r="C4" s="2" t="s">
        <v>24</v>
      </c>
      <c r="D4" s="16" t="s">
        <v>72</v>
      </c>
      <c r="E4" s="2"/>
      <c r="F4" s="2"/>
      <c r="G4" s="2"/>
      <c r="H4" s="2" t="s">
        <v>25</v>
      </c>
      <c r="I4" s="2" t="s">
        <v>26</v>
      </c>
      <c r="J4" s="3">
        <v>9000</v>
      </c>
      <c r="K4" s="3"/>
      <c r="L4" s="3">
        <f>K4*((100+N4)/100)</f>
        <v>0</v>
      </c>
      <c r="M4" s="3">
        <f>J4*K4</f>
        <v>0</v>
      </c>
      <c r="N4" s="3"/>
      <c r="O4" s="6">
        <f>J4*L4</f>
        <v>0</v>
      </c>
    </row>
    <row r="5" spans="1:16" x14ac:dyDescent="0.25">
      <c r="I5" t="s">
        <v>22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3"/>
  <sheetViews>
    <sheetView topLeftCell="A25" zoomScale="70" zoomScaleNormal="70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140625" customWidth="1"/>
    <col min="4" max="4" width="90.140625" customWidth="1"/>
    <col min="5" max="5" width="21.7109375" customWidth="1"/>
    <col min="6" max="6" width="35.7109375" customWidth="1"/>
    <col min="7" max="7" width="14.140625" customWidth="1"/>
    <col min="8" max="8" width="22.85546875" customWidth="1"/>
    <col min="9" max="9" width="15.7109375" customWidth="1"/>
    <col min="10" max="10" width="13" customWidth="1"/>
    <col min="11" max="11" width="14.5703125" customWidth="1"/>
    <col min="12" max="12" width="19.140625" customWidth="1"/>
    <col min="13" max="13" width="18.140625" customWidth="1"/>
    <col min="14" max="14" width="7" bestFit="1" customWidth="1"/>
    <col min="15" max="15" width="14.85546875" customWidth="1"/>
  </cols>
  <sheetData>
    <row r="1" spans="1:15" ht="18.75" x14ac:dyDescent="0.3">
      <c r="F1" s="1" t="s">
        <v>27</v>
      </c>
    </row>
    <row r="2" spans="1:15" ht="64.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5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5" ht="240" customHeight="1" x14ac:dyDescent="0.25">
      <c r="A4" s="2">
        <v>4</v>
      </c>
      <c r="B4" s="2"/>
      <c r="C4" s="2" t="s">
        <v>24</v>
      </c>
      <c r="D4" s="4" t="s">
        <v>17</v>
      </c>
      <c r="E4" s="2"/>
      <c r="F4" s="2"/>
      <c r="G4" s="2"/>
      <c r="H4" s="2" t="s">
        <v>28</v>
      </c>
      <c r="I4" s="2"/>
      <c r="J4" s="3">
        <v>50</v>
      </c>
      <c r="K4" s="3"/>
      <c r="L4" s="3">
        <f t="shared" ref="L4:L19" si="0">K4*((100+N4)/100)</f>
        <v>0</v>
      </c>
      <c r="M4" s="3">
        <f t="shared" ref="M4:M19" si="1">J4*K4</f>
        <v>0</v>
      </c>
      <c r="N4" s="3"/>
      <c r="O4" s="3">
        <f t="shared" ref="O4:O19" si="2">J4*L4</f>
        <v>0</v>
      </c>
    </row>
    <row r="5" spans="1:15" ht="240" x14ac:dyDescent="0.25">
      <c r="A5" s="2">
        <v>5</v>
      </c>
      <c r="B5" s="2"/>
      <c r="C5" s="2" t="s">
        <v>24</v>
      </c>
      <c r="D5" s="4" t="s">
        <v>29</v>
      </c>
      <c r="E5" s="2"/>
      <c r="F5" s="2"/>
      <c r="G5" s="2"/>
      <c r="H5" s="2" t="s">
        <v>28</v>
      </c>
      <c r="I5" s="2"/>
      <c r="J5" s="3">
        <v>65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240" x14ac:dyDescent="0.25">
      <c r="A6" s="2">
        <v>6</v>
      </c>
      <c r="B6" s="2"/>
      <c r="C6" s="2" t="s">
        <v>24</v>
      </c>
      <c r="D6" s="4" t="s">
        <v>30</v>
      </c>
      <c r="E6" s="2"/>
      <c r="F6" s="2"/>
      <c r="G6" s="2"/>
      <c r="H6" s="2" t="s">
        <v>28</v>
      </c>
      <c r="I6" s="2"/>
      <c r="J6" s="3">
        <v>67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240" x14ac:dyDescent="0.25">
      <c r="A7" s="2">
        <v>7</v>
      </c>
      <c r="B7" s="2"/>
      <c r="C7" s="2" t="s">
        <v>24</v>
      </c>
      <c r="D7" s="4" t="s">
        <v>31</v>
      </c>
      <c r="E7" s="2"/>
      <c r="F7" s="2"/>
      <c r="G7" s="2"/>
      <c r="H7" s="2" t="s">
        <v>28</v>
      </c>
      <c r="I7" s="2"/>
      <c r="J7" s="3">
        <v>25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240" x14ac:dyDescent="0.25">
      <c r="A8" s="2">
        <v>8</v>
      </c>
      <c r="B8" s="2"/>
      <c r="C8" s="2" t="s">
        <v>24</v>
      </c>
      <c r="D8" s="4" t="s">
        <v>32</v>
      </c>
      <c r="E8" s="2"/>
      <c r="F8" s="2"/>
      <c r="G8" s="2"/>
      <c r="H8" s="2" t="s">
        <v>28</v>
      </c>
      <c r="I8" s="2"/>
      <c r="J8" s="3">
        <v>40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240" x14ac:dyDescent="0.25">
      <c r="A9" s="2">
        <v>9</v>
      </c>
      <c r="B9" s="2"/>
      <c r="C9" s="2" t="s">
        <v>24</v>
      </c>
      <c r="D9" s="4" t="s">
        <v>33</v>
      </c>
      <c r="E9" s="2"/>
      <c r="F9" s="2"/>
      <c r="G9" s="2"/>
      <c r="H9" s="2" t="s">
        <v>28</v>
      </c>
      <c r="I9" s="2"/>
      <c r="J9" s="3">
        <v>150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240" x14ac:dyDescent="0.25">
      <c r="A10" s="2">
        <v>10</v>
      </c>
      <c r="B10" s="2"/>
      <c r="C10" s="2" t="s">
        <v>24</v>
      </c>
      <c r="D10" s="4" t="s">
        <v>34</v>
      </c>
      <c r="E10" s="2"/>
      <c r="F10" s="2"/>
      <c r="G10" s="2"/>
      <c r="H10" s="2" t="s">
        <v>28</v>
      </c>
      <c r="I10" s="2"/>
      <c r="J10" s="3">
        <v>136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240" x14ac:dyDescent="0.25">
      <c r="A11" s="2">
        <v>11</v>
      </c>
      <c r="B11" s="2"/>
      <c r="C11" s="2" t="s">
        <v>24</v>
      </c>
      <c r="D11" s="4" t="s">
        <v>35</v>
      </c>
      <c r="E11" s="2"/>
      <c r="F11" s="2"/>
      <c r="G11" s="2"/>
      <c r="H11" s="2" t="s">
        <v>28</v>
      </c>
      <c r="I11" s="2"/>
      <c r="J11" s="3">
        <v>96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240" x14ac:dyDescent="0.25">
      <c r="A12" s="2">
        <v>12</v>
      </c>
      <c r="B12" s="2"/>
      <c r="C12" s="2" t="s">
        <v>24</v>
      </c>
      <c r="D12" s="4" t="s">
        <v>36</v>
      </c>
      <c r="E12" s="2"/>
      <c r="F12" s="2"/>
      <c r="G12" s="2"/>
      <c r="H12" s="2" t="s">
        <v>28</v>
      </c>
      <c r="I12" s="2"/>
      <c r="J12" s="3">
        <v>44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240" x14ac:dyDescent="0.25">
      <c r="A13" s="2">
        <v>13</v>
      </c>
      <c r="B13" s="2"/>
      <c r="C13" s="2" t="s">
        <v>24</v>
      </c>
      <c r="D13" s="4" t="s">
        <v>37</v>
      </c>
      <c r="E13" s="2"/>
      <c r="F13" s="2"/>
      <c r="G13" s="2"/>
      <c r="H13" s="2" t="s">
        <v>28</v>
      </c>
      <c r="I13" s="2"/>
      <c r="J13" s="3">
        <v>5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225" x14ac:dyDescent="0.25">
      <c r="A14" s="2">
        <v>14</v>
      </c>
      <c r="B14" s="2"/>
      <c r="C14" s="2" t="s">
        <v>24</v>
      </c>
      <c r="D14" s="4" t="s">
        <v>38</v>
      </c>
      <c r="E14" s="2"/>
      <c r="F14" s="2"/>
      <c r="G14" s="2"/>
      <c r="H14" s="2" t="s">
        <v>28</v>
      </c>
      <c r="I14" s="2"/>
      <c r="J14" s="3">
        <v>38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225" x14ac:dyDescent="0.25">
      <c r="A15" s="2">
        <v>15</v>
      </c>
      <c r="B15" s="2"/>
      <c r="C15" s="2" t="s">
        <v>24</v>
      </c>
      <c r="D15" s="4" t="s">
        <v>39</v>
      </c>
      <c r="E15" s="2"/>
      <c r="F15" s="2"/>
      <c r="G15" s="2"/>
      <c r="H15" s="2" t="s">
        <v>28</v>
      </c>
      <c r="I15" s="2"/>
      <c r="J15" s="3">
        <v>4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50" x14ac:dyDescent="0.25">
      <c r="A16" s="2">
        <v>16</v>
      </c>
      <c r="B16" s="2"/>
      <c r="C16" s="2" t="s">
        <v>24</v>
      </c>
      <c r="D16" s="16" t="s">
        <v>40</v>
      </c>
      <c r="E16" s="2"/>
      <c r="F16" s="2"/>
      <c r="G16" s="2"/>
      <c r="H16" s="2" t="s">
        <v>41</v>
      </c>
      <c r="I16" s="2" t="s">
        <v>42</v>
      </c>
      <c r="J16" s="3">
        <v>250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150" x14ac:dyDescent="0.25">
      <c r="A17" s="2">
        <v>17</v>
      </c>
      <c r="B17" s="2"/>
      <c r="C17" s="2" t="s">
        <v>24</v>
      </c>
      <c r="D17" s="16" t="s">
        <v>43</v>
      </c>
      <c r="E17" s="2"/>
      <c r="F17" s="2"/>
      <c r="G17" s="2"/>
      <c r="H17" s="2" t="s">
        <v>41</v>
      </c>
      <c r="I17" s="2"/>
      <c r="J17" s="3">
        <v>500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150" x14ac:dyDescent="0.25">
      <c r="A18" s="2">
        <v>18</v>
      </c>
      <c r="B18" s="2"/>
      <c r="C18" s="2" t="s">
        <v>24</v>
      </c>
      <c r="D18" s="16" t="s">
        <v>44</v>
      </c>
      <c r="E18" s="2"/>
      <c r="F18" s="2"/>
      <c r="G18" s="2"/>
      <c r="H18" s="2" t="s">
        <v>41</v>
      </c>
      <c r="I18" s="2" t="s">
        <v>45</v>
      </c>
      <c r="J18" s="3">
        <v>300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150" x14ac:dyDescent="0.25">
      <c r="A19" s="2">
        <v>19</v>
      </c>
      <c r="B19" s="2"/>
      <c r="C19" s="2" t="s">
        <v>24</v>
      </c>
      <c r="D19" s="16" t="s">
        <v>46</v>
      </c>
      <c r="E19" s="2"/>
      <c r="F19" s="2"/>
      <c r="G19" s="2"/>
      <c r="H19" s="2" t="s">
        <v>41</v>
      </c>
      <c r="I19" s="2" t="s">
        <v>45</v>
      </c>
      <c r="J19" s="3">
        <v>300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I20" s="14" t="s">
        <v>22</v>
      </c>
      <c r="J20" s="3"/>
      <c r="K20" s="3"/>
      <c r="L20" s="3"/>
      <c r="M20" s="3">
        <f>SUM(M4:M19)</f>
        <v>0</v>
      </c>
      <c r="N20" s="3"/>
      <c r="O20" s="3">
        <f>SUM(O4:O19)</f>
        <v>0</v>
      </c>
      <c r="P20" s="5"/>
    </row>
    <row r="33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tabSelected="1" zoomScale="60" zoomScaleNormal="60" workbookViewId="0">
      <selection activeCell="E5" sqref="E5"/>
    </sheetView>
  </sheetViews>
  <sheetFormatPr defaultRowHeight="15" x14ac:dyDescent="0.25"/>
  <cols>
    <col min="1" max="1" width="4.5703125" bestFit="1" customWidth="1"/>
    <col min="2" max="2" width="21.7109375" customWidth="1"/>
    <col min="3" max="3" width="13.28515625" customWidth="1"/>
    <col min="4" max="4" width="87.140625" customWidth="1"/>
    <col min="5" max="5" width="27.42578125" customWidth="1"/>
    <col min="6" max="6" width="46.7109375" customWidth="1"/>
    <col min="7" max="7" width="14" customWidth="1"/>
    <col min="8" max="8" width="18.42578125" customWidth="1"/>
    <col min="9" max="9" width="18.7109375" customWidth="1"/>
    <col min="10" max="10" width="11.85546875" customWidth="1"/>
    <col min="11" max="11" width="16.28515625" customWidth="1"/>
    <col min="12" max="12" width="16.42578125" customWidth="1"/>
    <col min="13" max="13" width="18.42578125" customWidth="1"/>
    <col min="14" max="14" width="7" bestFit="1" customWidth="1"/>
    <col min="15" max="15" width="18.85546875" customWidth="1"/>
  </cols>
  <sheetData>
    <row r="1" spans="1:15" ht="18.75" x14ac:dyDescent="0.3">
      <c r="F1" s="1" t="s">
        <v>47</v>
      </c>
    </row>
    <row r="2" spans="1:15" ht="4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5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5" ht="201" customHeight="1" x14ac:dyDescent="0.25">
      <c r="A4" s="2">
        <v>20</v>
      </c>
      <c r="B4" s="2"/>
      <c r="C4" s="2" t="s">
        <v>48</v>
      </c>
      <c r="D4" s="16" t="s">
        <v>17</v>
      </c>
      <c r="E4" s="2"/>
      <c r="F4" s="2"/>
      <c r="G4" s="2"/>
      <c r="H4" s="2" t="s">
        <v>41</v>
      </c>
      <c r="I4" s="2"/>
      <c r="J4" s="3">
        <v>200</v>
      </c>
      <c r="K4" s="3"/>
      <c r="L4" s="3">
        <f t="shared" ref="L4:L21" si="0">K4*((100+N4)/100)</f>
        <v>0</v>
      </c>
      <c r="M4" s="3">
        <f t="shared" ref="M4:M21" si="1">J4*K4</f>
        <v>0</v>
      </c>
      <c r="N4" s="12"/>
      <c r="O4" s="13">
        <f t="shared" ref="O4:O21" si="2">J4*L4</f>
        <v>0</v>
      </c>
    </row>
    <row r="5" spans="1:15" ht="196.5" customHeight="1" x14ac:dyDescent="0.25">
      <c r="A5" s="2">
        <v>21</v>
      </c>
      <c r="B5" s="2"/>
      <c r="C5" s="2" t="s">
        <v>48</v>
      </c>
      <c r="D5" s="16" t="s">
        <v>49</v>
      </c>
      <c r="E5" s="2"/>
      <c r="F5" s="2"/>
      <c r="G5" s="2"/>
      <c r="H5" s="2" t="s">
        <v>41</v>
      </c>
      <c r="I5" s="2"/>
      <c r="J5" s="3">
        <v>2</v>
      </c>
      <c r="K5" s="3"/>
      <c r="L5" s="3">
        <f t="shared" si="0"/>
        <v>0</v>
      </c>
      <c r="M5" s="3">
        <f t="shared" si="1"/>
        <v>0</v>
      </c>
      <c r="N5" s="3"/>
      <c r="O5" s="6">
        <f t="shared" si="2"/>
        <v>0</v>
      </c>
    </row>
    <row r="6" spans="1:15" ht="168.75" customHeight="1" x14ac:dyDescent="0.25">
      <c r="A6" s="2">
        <v>22</v>
      </c>
      <c r="B6" s="2"/>
      <c r="C6" s="2" t="s">
        <v>48</v>
      </c>
      <c r="D6" s="16" t="s">
        <v>50</v>
      </c>
      <c r="E6" s="2"/>
      <c r="F6" s="2"/>
      <c r="G6" s="2"/>
      <c r="H6" s="2" t="s">
        <v>41</v>
      </c>
      <c r="I6" s="2"/>
      <c r="J6" s="3">
        <v>16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50" x14ac:dyDescent="0.25">
      <c r="A7" s="2">
        <v>23</v>
      </c>
      <c r="B7" s="2"/>
      <c r="C7" s="2" t="s">
        <v>48</v>
      </c>
      <c r="D7" s="16" t="s">
        <v>50</v>
      </c>
      <c r="E7" s="2"/>
      <c r="F7" s="2"/>
      <c r="G7" s="2"/>
      <c r="H7" s="2" t="s">
        <v>18</v>
      </c>
      <c r="I7" s="2" t="s">
        <v>21</v>
      </c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60" x14ac:dyDescent="0.25">
      <c r="A8" s="2">
        <v>24</v>
      </c>
      <c r="B8" s="2"/>
      <c r="C8" s="2" t="s">
        <v>48</v>
      </c>
      <c r="D8" s="16" t="s">
        <v>51</v>
      </c>
      <c r="E8" s="2"/>
      <c r="F8" s="2"/>
      <c r="G8" s="2"/>
      <c r="H8" s="2" t="s">
        <v>18</v>
      </c>
      <c r="I8" s="2" t="s">
        <v>52</v>
      </c>
      <c r="J8" s="3">
        <v>3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60" x14ac:dyDescent="0.25">
      <c r="A9" s="2">
        <v>25</v>
      </c>
      <c r="B9" s="2"/>
      <c r="C9" s="2" t="s">
        <v>48</v>
      </c>
      <c r="D9" s="16" t="s">
        <v>53</v>
      </c>
      <c r="E9" s="2"/>
      <c r="F9" s="2"/>
      <c r="G9" s="2"/>
      <c r="H9" s="2" t="s">
        <v>41</v>
      </c>
      <c r="I9" s="2"/>
      <c r="J9" s="3">
        <v>440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60" x14ac:dyDescent="0.25">
      <c r="A10" s="2">
        <v>26</v>
      </c>
      <c r="B10" s="2"/>
      <c r="C10" s="2" t="s">
        <v>48</v>
      </c>
      <c r="D10" s="16" t="s">
        <v>54</v>
      </c>
      <c r="E10" s="2"/>
      <c r="F10" s="2"/>
      <c r="G10" s="2"/>
      <c r="H10" s="2" t="s">
        <v>41</v>
      </c>
      <c r="I10" s="2"/>
      <c r="J10" s="3">
        <v>260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135" x14ac:dyDescent="0.25">
      <c r="A11" s="2">
        <v>27</v>
      </c>
      <c r="B11" s="2"/>
      <c r="C11" s="2" t="s">
        <v>48</v>
      </c>
      <c r="D11" s="16" t="s">
        <v>55</v>
      </c>
      <c r="E11" s="2"/>
      <c r="F11" s="2"/>
      <c r="G11" s="2"/>
      <c r="H11" s="2" t="s">
        <v>18</v>
      </c>
      <c r="I11" s="2" t="s">
        <v>21</v>
      </c>
      <c r="J11" s="3">
        <v>26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50" x14ac:dyDescent="0.25">
      <c r="A12" s="2">
        <v>28</v>
      </c>
      <c r="B12" s="2"/>
      <c r="C12" s="2" t="s">
        <v>56</v>
      </c>
      <c r="D12" s="16" t="s">
        <v>57</v>
      </c>
      <c r="E12" s="2"/>
      <c r="F12" s="2"/>
      <c r="G12" s="2"/>
      <c r="H12" s="2" t="s">
        <v>18</v>
      </c>
      <c r="I12" s="2" t="s">
        <v>58</v>
      </c>
      <c r="J12" s="3">
        <v>4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67.25" customHeight="1" x14ac:dyDescent="0.25">
      <c r="A13" s="2">
        <v>29</v>
      </c>
      <c r="B13" s="2"/>
      <c r="C13" s="2" t="s">
        <v>48</v>
      </c>
      <c r="D13" s="16" t="s">
        <v>59</v>
      </c>
      <c r="E13" s="2"/>
      <c r="F13" s="2"/>
      <c r="G13" s="2"/>
      <c r="H13" s="2" t="s">
        <v>18</v>
      </c>
      <c r="I13" s="2" t="s">
        <v>21</v>
      </c>
      <c r="J13" s="3">
        <v>55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61.5" customHeight="1" x14ac:dyDescent="0.25">
      <c r="A14" s="2">
        <v>30</v>
      </c>
      <c r="B14" s="2"/>
      <c r="C14" s="2" t="s">
        <v>56</v>
      </c>
      <c r="D14" s="16" t="s">
        <v>60</v>
      </c>
      <c r="E14" s="2"/>
      <c r="F14" s="2"/>
      <c r="G14" s="2"/>
      <c r="H14" s="2" t="s">
        <v>41</v>
      </c>
      <c r="I14" s="2" t="s">
        <v>61</v>
      </c>
      <c r="J14" s="3">
        <v>4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31</v>
      </c>
      <c r="B15" s="2"/>
      <c r="C15" s="2" t="s">
        <v>56</v>
      </c>
      <c r="D15" s="16" t="s">
        <v>62</v>
      </c>
      <c r="E15" s="2"/>
      <c r="F15" s="2"/>
      <c r="G15" s="2"/>
      <c r="H15" s="2" t="s">
        <v>18</v>
      </c>
      <c r="I15" s="2" t="s">
        <v>63</v>
      </c>
      <c r="J15" s="3">
        <v>10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14.75" customHeight="1" x14ac:dyDescent="0.25">
      <c r="A16" s="2">
        <v>32</v>
      </c>
      <c r="B16" s="2"/>
      <c r="C16" s="2" t="s">
        <v>48</v>
      </c>
      <c r="D16" s="16" t="s">
        <v>64</v>
      </c>
      <c r="E16" s="2"/>
      <c r="F16" s="2"/>
      <c r="G16" s="2"/>
      <c r="H16" s="2" t="s">
        <v>18</v>
      </c>
      <c r="I16" s="2" t="s">
        <v>65</v>
      </c>
      <c r="J16" s="3">
        <v>70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9" customHeight="1" x14ac:dyDescent="0.25">
      <c r="A17" s="2">
        <v>33</v>
      </c>
      <c r="B17" s="2"/>
      <c r="C17" s="2" t="s">
        <v>48</v>
      </c>
      <c r="D17" s="16" t="s">
        <v>66</v>
      </c>
      <c r="E17" s="2"/>
      <c r="F17" s="2"/>
      <c r="G17" s="2"/>
      <c r="H17" s="2" t="s">
        <v>18</v>
      </c>
      <c r="I17" s="2" t="s">
        <v>67</v>
      </c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114.75" customHeight="1" x14ac:dyDescent="0.25">
      <c r="A18" s="2">
        <v>34</v>
      </c>
      <c r="B18" s="2"/>
      <c r="C18" s="2" t="s">
        <v>48</v>
      </c>
      <c r="D18" s="16" t="s">
        <v>68</v>
      </c>
      <c r="E18" s="2"/>
      <c r="F18" s="2"/>
      <c r="G18" s="2"/>
      <c r="H18" s="2" t="s">
        <v>18</v>
      </c>
      <c r="I18" s="2" t="s">
        <v>21</v>
      </c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77.25" customHeight="1" x14ac:dyDescent="0.25">
      <c r="A19" s="2">
        <v>35</v>
      </c>
      <c r="B19" s="2"/>
      <c r="C19" s="2" t="s">
        <v>56</v>
      </c>
      <c r="D19" s="16" t="s">
        <v>69</v>
      </c>
      <c r="E19" s="2"/>
      <c r="F19" s="2"/>
      <c r="G19" s="2"/>
      <c r="H19" s="2" t="s">
        <v>41</v>
      </c>
      <c r="I19" s="2"/>
      <c r="J19" s="3">
        <v>4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72.75" customHeight="1" x14ac:dyDescent="0.25">
      <c r="A20" s="2">
        <v>36</v>
      </c>
      <c r="B20" s="2"/>
      <c r="C20" s="2" t="s">
        <v>56</v>
      </c>
      <c r="D20" s="16" t="s">
        <v>70</v>
      </c>
      <c r="E20" s="2"/>
      <c r="F20" s="2"/>
      <c r="G20" s="2"/>
      <c r="H20" s="2" t="s">
        <v>41</v>
      </c>
      <c r="I20" s="2"/>
      <c r="J20" s="3">
        <v>2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61.5" customHeight="1" x14ac:dyDescent="0.25">
      <c r="A21" s="2">
        <v>37</v>
      </c>
      <c r="B21" s="2"/>
      <c r="C21" s="2" t="s">
        <v>48</v>
      </c>
      <c r="D21" s="16" t="s">
        <v>71</v>
      </c>
      <c r="E21" s="2"/>
      <c r="F21" s="2"/>
      <c r="G21" s="2"/>
      <c r="H21" s="2" t="s">
        <v>18</v>
      </c>
      <c r="I21" s="2" t="s">
        <v>67</v>
      </c>
      <c r="J21" s="3">
        <v>1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D22" s="17"/>
      <c r="I22" t="s">
        <v>22</v>
      </c>
      <c r="J22" s="3"/>
      <c r="K22" s="3"/>
      <c r="L22" s="3"/>
      <c r="M22" s="3">
        <f>SUM(M4:M21)</f>
        <v>0</v>
      </c>
      <c r="N22" s="3"/>
      <c r="O22" s="3">
        <f>SUM(O4:O21)</f>
        <v>0</v>
      </c>
      <c r="P22" s="5"/>
    </row>
    <row r="33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Etykiety</vt:lpstr>
      <vt:lpstr>Rękawiczki ortopedyczne</vt:lpstr>
      <vt:lpstr>Rękawy</vt:lpstr>
      <vt:lpstr>Testy kontroli  procesów dekon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2023-10-24T07:34:30Z</cp:lastPrinted>
  <dcterms:created xsi:type="dcterms:W3CDTF">2023-10-13T05:39:29Z</dcterms:created>
  <dcterms:modified xsi:type="dcterms:W3CDTF">2023-10-25T07:07:08Z</dcterms:modified>
  <cp:category/>
</cp:coreProperties>
</file>