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2 PN 24 CADO ADO\(2)Dokumentacja postepowania opublikowana w portalu w dniu wszczęcia\"/>
    </mc:Choice>
  </mc:AlternateContent>
  <xr:revisionPtr revIDLastSave="0" documentId="13_ncr:1_{8921B2D5-EE52-4906-A9CA-0EEA5DF15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liza ADO dla 1 chorego" sheetId="1" r:id="rId1"/>
    <sheet name="Dialza CADO dla 1 chorego na 2" sheetId="2" r:id="rId2"/>
  </sheets>
  <calcPr calcId="181029"/>
</workbook>
</file>

<file path=xl/calcChain.xml><?xml version="1.0" encoding="utf-8"?>
<calcChain xmlns="http://schemas.openxmlformats.org/spreadsheetml/2006/main">
  <c r="L4" i="1" l="1"/>
  <c r="O4" i="1" s="1"/>
  <c r="O18" i="1" s="1"/>
  <c r="M16" i="2"/>
  <c r="M15" i="2"/>
  <c r="L15" i="2"/>
  <c r="O15" i="2" s="1"/>
  <c r="M14" i="2"/>
  <c r="L14" i="2"/>
  <c r="O14" i="2" s="1"/>
  <c r="O13" i="2"/>
  <c r="M13" i="2"/>
  <c r="L13" i="2"/>
  <c r="M12" i="2"/>
  <c r="L12" i="2"/>
  <c r="O12" i="2" s="1"/>
  <c r="M11" i="2"/>
  <c r="L11" i="2"/>
  <c r="O11" i="2" s="1"/>
  <c r="M10" i="2"/>
  <c r="L10" i="2"/>
  <c r="O10" i="2" s="1"/>
  <c r="O9" i="2"/>
  <c r="M9" i="2"/>
  <c r="L9" i="2"/>
  <c r="O8" i="2"/>
  <c r="M8" i="2"/>
  <c r="L8" i="2"/>
  <c r="M7" i="2"/>
  <c r="L7" i="2"/>
  <c r="O7" i="2" s="1"/>
  <c r="M6" i="2"/>
  <c r="L6" i="2"/>
  <c r="O6" i="2" s="1"/>
  <c r="O5" i="2"/>
  <c r="M5" i="2"/>
  <c r="L5" i="2"/>
  <c r="M4" i="2"/>
  <c r="L4" i="2"/>
  <c r="O4" i="2" s="1"/>
  <c r="O16" i="2" s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M4" i="1"/>
  <c r="M18" i="1" s="1"/>
</calcChain>
</file>

<file path=xl/sharedStrings.xml><?xml version="1.0" encoding="utf-8"?>
<sst xmlns="http://schemas.openxmlformats.org/spreadsheetml/2006/main" count="114" uniqueCount="45">
  <si>
    <t>Dializa ADO dla 1 chorego</t>
  </si>
  <si>
    <t>LP.</t>
  </si>
  <si>
    <t>Nazwa produktu u dostawcy - pełna nazwa handlowa - 120 znaków</t>
  </si>
  <si>
    <t>Nazwa producenta</t>
  </si>
  <si>
    <t>VAT %</t>
  </si>
  <si>
    <t>312_01_08</t>
  </si>
  <si>
    <t>szt.</t>
  </si>
  <si>
    <t>Mini-nasadka z
jodopowidonem</t>
  </si>
  <si>
    <t>Zestaw opatrunkowy
do cewnika Tenckhoffa</t>
  </si>
  <si>
    <t>Blokada tytanowa
adaptera cewnika do
dializy otrzewnowej</t>
  </si>
  <si>
    <t>402.01.06.02</t>
  </si>
  <si>
    <t>mies</t>
  </si>
  <si>
    <t>Razem</t>
  </si>
  <si>
    <t>Dialza CADO dla 1 chorego na 2 lata</t>
  </si>
  <si>
    <t>Zacisk dla portu wyjściowego
worka do dializy otrzewnowej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</si>
  <si>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</si>
  <si>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</si>
  <si>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</si>
  <si>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</si>
  <si>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</si>
  <si>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</si>
  <si>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</si>
  <si>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</si>
  <si>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</si>
  <si>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</si>
  <si>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</si>
  <si>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</si>
  <si>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DZIERŻAWA urządzenia -Cyclera z możliwością monitorowania terapii oneline</t>
  </si>
  <si>
    <t>Płyn dializacyjny do ADO glukoza 13,6 mg/
ml, worek 5000 ml</t>
  </si>
  <si>
    <t>Płyn dializacyjny do ADO glukoza 22,7 mg/
ml, worek 5000 ml</t>
  </si>
  <si>
    <t>Płyn dializacyjny do ADO glukoza 38,6 mg/
ml, worek 5000 ml</t>
  </si>
  <si>
    <t>Zestaw do automatycznej
dializy otrzewnowej (ADO) z kasetą i
4 rozgałęzieniami Luera</t>
  </si>
  <si>
    <t>Osłona złącza do ADO
z roztworem jodopowidonu</t>
  </si>
  <si>
    <t>Cewnik Tenckhoffa do dializy
otrzewnowej</t>
  </si>
  <si>
    <t>Zestaw transferowy
/mini nasadka/ o
przedłużonej żywotności
do dializy otrzewnowej
(DO) z
zaciskiem obrotowym/</t>
  </si>
  <si>
    <t>Płyn do dezynfekcji skóry , butelka 500 ml</t>
  </si>
  <si>
    <t>Płyn do dezynfekcji powierzchni  , butelka 500 ml</t>
  </si>
  <si>
    <t>Zestaw do dializy
Otrzewnowej z ikodekstryną, worek 2000 ml</t>
  </si>
  <si>
    <t>Worki CADO z płynem dializacyjnym dwukomorowe buforowane zglukozą
1,36 w/v 13,6 mg/
ml, worek 2000 ml</t>
  </si>
  <si>
    <t>Worki CADO z płynem dializacyjnym dwukomorowe buforowane z glukozą
2,27 w/v 22,7 mg/
ml, worek 2000 ml</t>
  </si>
  <si>
    <t>Worki CADO z płynem dializacyjnym dwukomorowe buforowane z glukozą
3,86 w/v 38,6 mg/
ml, worek 2000 ml</t>
  </si>
  <si>
    <t>Zestaw transferowy łączący z zaciskiem skrętnym</t>
  </si>
  <si>
    <t>Płyn do dezynfekcji skóry butelka 500 ml</t>
  </si>
  <si>
    <t>Płyn do dezynfekcji powierzchni  butelka 500 ml</t>
  </si>
  <si>
    <t>Worki CADO z płynem dializacyjnym z ikodekstryną worek 2000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</si>
</sst>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Continuous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zoomScale="85" zoomScaleNormal="85" workbookViewId="0">
      <selection activeCell="T7" sqref="T7"/>
    </sheetView>
  </sheetViews>
  <sheetFormatPr defaultRowHeight="15" x14ac:dyDescent="0.25"/>
  <cols>
    <col min="1" max="1" width="4.5703125" style="2" customWidth="1"/>
    <col min="2" max="2" width="16" style="2" customWidth="1"/>
    <col min="3" max="3" width="12.28515625" style="2" customWidth="1"/>
    <col min="4" max="4" width="67" style="2" customWidth="1"/>
    <col min="5" max="5" width="18" style="2" customWidth="1"/>
    <col min="6" max="6" width="19.85546875" style="2" customWidth="1"/>
    <col min="7" max="7" width="13.140625" style="2" customWidth="1"/>
    <col min="8" max="8" width="9.42578125" style="2" customWidth="1"/>
    <col min="9" max="9" width="12.85546875" style="2" customWidth="1"/>
    <col min="10" max="10" width="14" style="2" customWidth="1"/>
    <col min="11" max="11" width="12.7109375" style="2" customWidth="1"/>
    <col min="12" max="12" width="12.5703125" customWidth="1"/>
    <col min="13" max="13" width="15.140625" customWidth="1"/>
    <col min="14" max="14" width="7" style="2" customWidth="1"/>
    <col min="15" max="15" width="17.42578125" customWidth="1"/>
    <col min="16" max="16" width="9.140625" style="2"/>
  </cols>
  <sheetData>
    <row r="1" spans="1:16" ht="18.75" x14ac:dyDescent="0.3">
      <c r="F1" s="3" t="s">
        <v>0</v>
      </c>
    </row>
    <row r="2" spans="1:16" s="1" customFormat="1" ht="60" x14ac:dyDescent="0.25">
      <c r="A2" s="4" t="s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2</v>
      </c>
      <c r="G2" s="4" t="s">
        <v>3</v>
      </c>
      <c r="H2" s="4" t="s">
        <v>19</v>
      </c>
      <c r="I2" s="4" t="s">
        <v>20</v>
      </c>
      <c r="J2" s="4" t="s">
        <v>21</v>
      </c>
      <c r="K2" s="4" t="s">
        <v>22</v>
      </c>
      <c r="L2" s="13" t="s">
        <v>23</v>
      </c>
      <c r="M2" s="13" t="s">
        <v>24</v>
      </c>
      <c r="N2" s="4" t="s">
        <v>4</v>
      </c>
      <c r="O2" s="16" t="s">
        <v>25</v>
      </c>
      <c r="P2" s="5" t="s">
        <v>26</v>
      </c>
    </row>
    <row r="3" spans="1:16" s="1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4">
        <v>12</v>
      </c>
      <c r="M3" s="14">
        <v>13</v>
      </c>
      <c r="N3" s="6">
        <v>14</v>
      </c>
      <c r="O3" s="17">
        <v>15</v>
      </c>
      <c r="P3" s="7"/>
    </row>
    <row r="4" spans="1:16" s="1" customFormat="1" ht="30" x14ac:dyDescent="0.25">
      <c r="A4" s="8">
        <v>1</v>
      </c>
      <c r="B4" s="8"/>
      <c r="C4" s="8" t="s">
        <v>5</v>
      </c>
      <c r="D4" s="8" t="s">
        <v>28</v>
      </c>
      <c r="E4" s="8"/>
      <c r="F4" s="8"/>
      <c r="G4" s="8"/>
      <c r="H4" s="8" t="s">
        <v>6</v>
      </c>
      <c r="I4" s="8">
        <v>2</v>
      </c>
      <c r="J4" s="9">
        <v>1000</v>
      </c>
      <c r="K4" s="9"/>
      <c r="L4" s="15">
        <f t="shared" ref="L4:L17" si="0">K4*((100+N4)/100)</f>
        <v>0</v>
      </c>
      <c r="M4" s="15">
        <f t="shared" ref="M4:M17" si="1">J4*K4</f>
        <v>0</v>
      </c>
      <c r="N4" s="9"/>
      <c r="O4" s="18">
        <f t="shared" ref="O4:O17" si="2">J4*L4</f>
        <v>0</v>
      </c>
      <c r="P4" s="7"/>
    </row>
    <row r="5" spans="1:16" s="1" customFormat="1" ht="30" x14ac:dyDescent="0.25">
      <c r="A5" s="8">
        <v>2</v>
      </c>
      <c r="B5" s="8"/>
      <c r="C5" s="8" t="s">
        <v>5</v>
      </c>
      <c r="D5" s="8" t="s">
        <v>29</v>
      </c>
      <c r="E5" s="8"/>
      <c r="F5" s="8"/>
      <c r="G5" s="8"/>
      <c r="H5" s="8" t="s">
        <v>6</v>
      </c>
      <c r="I5" s="8">
        <v>2</v>
      </c>
      <c r="J5" s="9">
        <v>250</v>
      </c>
      <c r="K5" s="9"/>
      <c r="L5" s="15">
        <f t="shared" si="0"/>
        <v>0</v>
      </c>
      <c r="M5" s="15">
        <f t="shared" si="1"/>
        <v>0</v>
      </c>
      <c r="N5" s="9"/>
      <c r="O5" s="18">
        <f t="shared" si="2"/>
        <v>0</v>
      </c>
      <c r="P5" s="7"/>
    </row>
    <row r="6" spans="1:16" s="1" customFormat="1" ht="30" x14ac:dyDescent="0.25">
      <c r="A6" s="8">
        <v>3</v>
      </c>
      <c r="B6" s="8"/>
      <c r="C6" s="8" t="s">
        <v>5</v>
      </c>
      <c r="D6" s="8" t="s">
        <v>30</v>
      </c>
      <c r="E6" s="8"/>
      <c r="F6" s="8"/>
      <c r="G6" s="8"/>
      <c r="H6" s="8" t="s">
        <v>6</v>
      </c>
      <c r="I6" s="8">
        <v>2</v>
      </c>
      <c r="J6" s="9">
        <v>250</v>
      </c>
      <c r="K6" s="9"/>
      <c r="L6" s="15">
        <f t="shared" si="0"/>
        <v>0</v>
      </c>
      <c r="M6" s="15">
        <f t="shared" si="1"/>
        <v>0</v>
      </c>
      <c r="N6" s="9"/>
      <c r="O6" s="18">
        <f t="shared" si="2"/>
        <v>0</v>
      </c>
      <c r="P6" s="7"/>
    </row>
    <row r="7" spans="1:16" s="1" customFormat="1" ht="45" x14ac:dyDescent="0.25">
      <c r="A7" s="8">
        <v>4</v>
      </c>
      <c r="B7" s="8"/>
      <c r="C7" s="8" t="s">
        <v>5</v>
      </c>
      <c r="D7" s="8" t="s">
        <v>31</v>
      </c>
      <c r="E7" s="8"/>
      <c r="F7" s="8"/>
      <c r="G7" s="8"/>
      <c r="H7" s="8" t="s">
        <v>6</v>
      </c>
      <c r="I7" s="8">
        <v>30</v>
      </c>
      <c r="J7" s="9">
        <v>720</v>
      </c>
      <c r="K7" s="9"/>
      <c r="L7" s="15">
        <f t="shared" si="0"/>
        <v>0</v>
      </c>
      <c r="M7" s="15">
        <f t="shared" si="1"/>
        <v>0</v>
      </c>
      <c r="N7" s="9"/>
      <c r="O7" s="18">
        <f t="shared" si="2"/>
        <v>0</v>
      </c>
      <c r="P7" s="7"/>
    </row>
    <row r="8" spans="1:16" s="1" customFormat="1" ht="30" x14ac:dyDescent="0.25">
      <c r="A8" s="8">
        <v>5</v>
      </c>
      <c r="B8" s="8"/>
      <c r="C8" s="8" t="s">
        <v>5</v>
      </c>
      <c r="D8" s="8" t="s">
        <v>32</v>
      </c>
      <c r="E8" s="8"/>
      <c r="F8" s="8"/>
      <c r="G8" s="8"/>
      <c r="H8" s="8" t="s">
        <v>6</v>
      </c>
      <c r="I8" s="8">
        <v>60</v>
      </c>
      <c r="J8" s="9">
        <v>720</v>
      </c>
      <c r="K8" s="9"/>
      <c r="L8" s="15">
        <f t="shared" si="0"/>
        <v>0</v>
      </c>
      <c r="M8" s="15">
        <f t="shared" si="1"/>
        <v>0</v>
      </c>
      <c r="N8" s="9"/>
      <c r="O8" s="18">
        <f t="shared" si="2"/>
        <v>0</v>
      </c>
      <c r="P8" s="7"/>
    </row>
    <row r="9" spans="1:16" s="1" customFormat="1" ht="30" x14ac:dyDescent="0.25">
      <c r="A9" s="8">
        <v>6</v>
      </c>
      <c r="B9" s="8"/>
      <c r="C9" s="8" t="s">
        <v>5</v>
      </c>
      <c r="D9" s="8" t="s">
        <v>7</v>
      </c>
      <c r="E9" s="8"/>
      <c r="F9" s="8"/>
      <c r="G9" s="8"/>
      <c r="H9" s="8" t="s">
        <v>6</v>
      </c>
      <c r="I9" s="8">
        <v>60</v>
      </c>
      <c r="J9" s="9">
        <v>720</v>
      </c>
      <c r="K9" s="9"/>
      <c r="L9" s="15">
        <f t="shared" si="0"/>
        <v>0</v>
      </c>
      <c r="M9" s="15">
        <f t="shared" si="1"/>
        <v>0</v>
      </c>
      <c r="N9" s="9"/>
      <c r="O9" s="18">
        <f t="shared" si="2"/>
        <v>0</v>
      </c>
      <c r="P9" s="7"/>
    </row>
    <row r="10" spans="1:16" s="1" customFormat="1" ht="30" x14ac:dyDescent="0.25">
      <c r="A10" s="8">
        <v>7</v>
      </c>
      <c r="B10" s="8"/>
      <c r="C10" s="8" t="s">
        <v>5</v>
      </c>
      <c r="D10" s="8" t="s">
        <v>8</v>
      </c>
      <c r="E10" s="8"/>
      <c r="F10" s="8"/>
      <c r="G10" s="8"/>
      <c r="H10" s="8" t="s">
        <v>6</v>
      </c>
      <c r="I10" s="8">
        <v>20</v>
      </c>
      <c r="J10" s="9">
        <v>360</v>
      </c>
      <c r="K10" s="9"/>
      <c r="L10" s="15">
        <f t="shared" si="0"/>
        <v>0</v>
      </c>
      <c r="M10" s="15">
        <f t="shared" si="1"/>
        <v>0</v>
      </c>
      <c r="N10" s="9"/>
      <c r="O10" s="18">
        <f t="shared" si="2"/>
        <v>0</v>
      </c>
      <c r="P10" s="7"/>
    </row>
    <row r="11" spans="1:16" s="1" customFormat="1" ht="30" x14ac:dyDescent="0.25">
      <c r="A11" s="8">
        <v>8</v>
      </c>
      <c r="B11" s="8"/>
      <c r="C11" s="8" t="s">
        <v>5</v>
      </c>
      <c r="D11" s="8" t="s">
        <v>33</v>
      </c>
      <c r="E11" s="8"/>
      <c r="F11" s="8"/>
      <c r="G11" s="8"/>
      <c r="H11" s="8" t="s">
        <v>6</v>
      </c>
      <c r="I11" s="8">
        <v>1</v>
      </c>
      <c r="J11" s="9">
        <v>1</v>
      </c>
      <c r="K11" s="9"/>
      <c r="L11" s="15">
        <f t="shared" si="0"/>
        <v>0</v>
      </c>
      <c r="M11" s="15">
        <f t="shared" si="1"/>
        <v>0</v>
      </c>
      <c r="N11" s="9"/>
      <c r="O11" s="18">
        <f t="shared" si="2"/>
        <v>0</v>
      </c>
      <c r="P11" s="7"/>
    </row>
    <row r="12" spans="1:16" s="1" customFormat="1" ht="45" x14ac:dyDescent="0.25">
      <c r="A12" s="8">
        <v>9</v>
      </c>
      <c r="B12" s="8"/>
      <c r="C12" s="8" t="s">
        <v>5</v>
      </c>
      <c r="D12" s="8" t="s">
        <v>9</v>
      </c>
      <c r="E12" s="8"/>
      <c r="F12" s="8"/>
      <c r="G12" s="8"/>
      <c r="H12" s="8" t="s">
        <v>6</v>
      </c>
      <c r="I12" s="8">
        <v>1</v>
      </c>
      <c r="J12" s="9">
        <v>1</v>
      </c>
      <c r="K12" s="9"/>
      <c r="L12" s="15">
        <f t="shared" si="0"/>
        <v>0</v>
      </c>
      <c r="M12" s="15">
        <f t="shared" si="1"/>
        <v>0</v>
      </c>
      <c r="N12" s="9"/>
      <c r="O12" s="18">
        <f t="shared" si="2"/>
        <v>0</v>
      </c>
      <c r="P12" s="7"/>
    </row>
    <row r="13" spans="1:16" s="1" customFormat="1" ht="90" x14ac:dyDescent="0.25">
      <c r="A13" s="8">
        <v>10</v>
      </c>
      <c r="B13" s="8"/>
      <c r="C13" s="8" t="s">
        <v>5</v>
      </c>
      <c r="D13" s="8" t="s">
        <v>34</v>
      </c>
      <c r="E13" s="8"/>
      <c r="F13" s="8"/>
      <c r="G13" s="8"/>
      <c r="H13" s="8" t="s">
        <v>6</v>
      </c>
      <c r="I13" s="8">
        <v>6</v>
      </c>
      <c r="J13" s="9">
        <v>1</v>
      </c>
      <c r="K13" s="9"/>
      <c r="L13" s="15">
        <f t="shared" si="0"/>
        <v>0</v>
      </c>
      <c r="M13" s="15">
        <f t="shared" si="1"/>
        <v>0</v>
      </c>
      <c r="N13" s="9"/>
      <c r="O13" s="18">
        <f t="shared" si="2"/>
        <v>0</v>
      </c>
      <c r="P13" s="7"/>
    </row>
    <row r="14" spans="1:16" s="1" customFormat="1" x14ac:dyDescent="0.25">
      <c r="A14" s="8">
        <v>11</v>
      </c>
      <c r="B14" s="8"/>
      <c r="C14" s="8" t="s">
        <v>5</v>
      </c>
      <c r="D14" s="8" t="s">
        <v>35</v>
      </c>
      <c r="E14" s="8"/>
      <c r="F14" s="8"/>
      <c r="G14" s="8"/>
      <c r="H14" s="8" t="s">
        <v>6</v>
      </c>
      <c r="I14" s="8">
        <v>1</v>
      </c>
      <c r="J14" s="9">
        <v>24</v>
      </c>
      <c r="K14" s="9"/>
      <c r="L14" s="15">
        <f t="shared" si="0"/>
        <v>0</v>
      </c>
      <c r="M14" s="15">
        <f t="shared" si="1"/>
        <v>0</v>
      </c>
      <c r="N14" s="9"/>
      <c r="O14" s="18">
        <f t="shared" si="2"/>
        <v>0</v>
      </c>
      <c r="P14" s="7"/>
    </row>
    <row r="15" spans="1:16" s="1" customFormat="1" x14ac:dyDescent="0.25">
      <c r="A15" s="8">
        <v>12</v>
      </c>
      <c r="B15" s="8"/>
      <c r="C15" s="8" t="s">
        <v>5</v>
      </c>
      <c r="D15" s="10" t="s">
        <v>36</v>
      </c>
      <c r="E15" s="8"/>
      <c r="F15" s="8"/>
      <c r="G15" s="8"/>
      <c r="H15" s="8" t="s">
        <v>6</v>
      </c>
      <c r="I15" s="8">
        <v>1</v>
      </c>
      <c r="J15" s="9">
        <v>24</v>
      </c>
      <c r="K15" s="9"/>
      <c r="L15" s="15">
        <f t="shared" si="0"/>
        <v>0</v>
      </c>
      <c r="M15" s="15">
        <f t="shared" si="1"/>
        <v>0</v>
      </c>
      <c r="N15" s="9"/>
      <c r="O15" s="18">
        <f t="shared" si="2"/>
        <v>0</v>
      </c>
      <c r="P15" s="7"/>
    </row>
    <row r="16" spans="1:16" s="1" customFormat="1" ht="30" x14ac:dyDescent="0.25">
      <c r="A16" s="8">
        <v>13</v>
      </c>
      <c r="B16" s="8"/>
      <c r="C16" s="8" t="s">
        <v>5</v>
      </c>
      <c r="D16" s="8" t="s">
        <v>37</v>
      </c>
      <c r="E16" s="8"/>
      <c r="F16" s="8"/>
      <c r="G16" s="8"/>
      <c r="H16" s="8" t="s">
        <v>6</v>
      </c>
      <c r="I16" s="8">
        <v>5</v>
      </c>
      <c r="J16" s="9">
        <v>720</v>
      </c>
      <c r="K16" s="9"/>
      <c r="L16" s="15">
        <f t="shared" si="0"/>
        <v>0</v>
      </c>
      <c r="M16" s="15">
        <f t="shared" si="1"/>
        <v>0</v>
      </c>
      <c r="N16" s="9"/>
      <c r="O16" s="18">
        <f t="shared" si="2"/>
        <v>0</v>
      </c>
      <c r="P16" s="7"/>
    </row>
    <row r="17" spans="1:16" s="1" customFormat="1" ht="30" x14ac:dyDescent="0.25">
      <c r="A17" s="8">
        <v>14</v>
      </c>
      <c r="B17" s="8"/>
      <c r="C17" s="8" t="s">
        <v>10</v>
      </c>
      <c r="D17" s="8" t="s">
        <v>27</v>
      </c>
      <c r="E17" s="8"/>
      <c r="F17" s="8"/>
      <c r="G17" s="8"/>
      <c r="H17" s="8" t="s">
        <v>11</v>
      </c>
      <c r="I17" s="8">
        <v>1</v>
      </c>
      <c r="J17" s="9">
        <v>24</v>
      </c>
      <c r="K17" s="9"/>
      <c r="L17" s="15">
        <f t="shared" si="0"/>
        <v>0</v>
      </c>
      <c r="M17" s="15">
        <f t="shared" si="1"/>
        <v>0</v>
      </c>
      <c r="N17" s="9"/>
      <c r="O17" s="18">
        <f t="shared" si="2"/>
        <v>0</v>
      </c>
      <c r="P17" s="7"/>
    </row>
    <row r="18" spans="1:16" s="1" customFormat="1" x14ac:dyDescent="0.25">
      <c r="A18" s="11"/>
      <c r="B18" s="11"/>
      <c r="C18" s="11"/>
      <c r="D18" s="11"/>
      <c r="E18" s="11"/>
      <c r="F18" s="11"/>
      <c r="G18" s="11"/>
      <c r="H18" s="11"/>
      <c r="I18" s="11" t="s">
        <v>12</v>
      </c>
      <c r="J18" s="9"/>
      <c r="K18" s="9"/>
      <c r="L18" s="15"/>
      <c r="M18" s="15">
        <f>SUM(M4:M17)</f>
        <v>0</v>
      </c>
      <c r="N18" s="9"/>
      <c r="O18" s="15">
        <f>SUM(O4:O17)</f>
        <v>0</v>
      </c>
      <c r="P18" s="12"/>
    </row>
  </sheetData>
  <sheetProtection algorithmName="SHA-512" hashValue="IsLMKgihj2cLh4IZdiwtdqZQlEOaefS0JJp/hxc++OkVVjkwbosHZiVdJQLqGKufNyT+twYEccA88uwSbFueuA==" saltValue="mLYZ4vPfBgWCqy1dySRlhQ==" spinCount="100000" sheet="1" objects="1" scenarios="1"/>
  <dataValidations count="1">
    <dataValidation type="whole" allowBlank="1" showInputMessage="1" showErrorMessage="1" promptTitle="Tylko liczby" prompt="0,5,8,23" sqref="N1:N1048576" xr:uid="{822E4EC4-1E49-4F77-A214-1A4FC204EE30}">
      <formula1>0</formula1>
      <formula2>23</formula2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"/>
  <sheetViews>
    <sheetView zoomScale="85" zoomScaleNormal="85" workbookViewId="0">
      <selection activeCell="T7" sqref="T7"/>
    </sheetView>
  </sheetViews>
  <sheetFormatPr defaultRowHeight="15" x14ac:dyDescent="0.25"/>
  <cols>
    <col min="1" max="1" width="4.5703125" style="2" customWidth="1"/>
    <col min="2" max="2" width="16" style="2" customWidth="1"/>
    <col min="3" max="3" width="12.28515625" style="2" customWidth="1"/>
    <col min="4" max="4" width="67" style="2" customWidth="1"/>
    <col min="5" max="5" width="18" style="2" customWidth="1"/>
    <col min="6" max="6" width="19.85546875" style="2" customWidth="1"/>
    <col min="7" max="7" width="13.140625" style="2" customWidth="1"/>
    <col min="8" max="8" width="9.42578125" style="2" customWidth="1"/>
    <col min="9" max="9" width="12.85546875" style="2" customWidth="1"/>
    <col min="10" max="10" width="14" style="2" customWidth="1"/>
    <col min="11" max="11" width="12.7109375" style="2" customWidth="1"/>
    <col min="12" max="12" width="12.5703125" customWidth="1"/>
    <col min="13" max="13" width="15.140625" customWidth="1"/>
    <col min="14" max="14" width="7" style="2" customWidth="1"/>
    <col min="15" max="15" width="17.42578125" customWidth="1"/>
    <col min="16" max="16" width="9.140625" style="2"/>
  </cols>
  <sheetData>
    <row r="1" spans="1:16" ht="18.75" x14ac:dyDescent="0.3">
      <c r="F1" s="3" t="s">
        <v>13</v>
      </c>
    </row>
    <row r="2" spans="1:16" s="1" customFormat="1" ht="60" x14ac:dyDescent="0.25">
      <c r="A2" s="4" t="s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2</v>
      </c>
      <c r="G2" s="4" t="s">
        <v>3</v>
      </c>
      <c r="H2" s="4" t="s">
        <v>19</v>
      </c>
      <c r="I2" s="4" t="s">
        <v>20</v>
      </c>
      <c r="J2" s="4" t="s">
        <v>21</v>
      </c>
      <c r="K2" s="4" t="s">
        <v>22</v>
      </c>
      <c r="L2" s="13" t="s">
        <v>23</v>
      </c>
      <c r="M2" s="13" t="s">
        <v>24</v>
      </c>
      <c r="N2" s="4" t="s">
        <v>4</v>
      </c>
      <c r="O2" s="16" t="s">
        <v>25</v>
      </c>
      <c r="P2" s="5" t="s">
        <v>26</v>
      </c>
    </row>
    <row r="3" spans="1:16" s="1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4">
        <v>12</v>
      </c>
      <c r="M3" s="14">
        <v>13</v>
      </c>
      <c r="N3" s="6">
        <v>14</v>
      </c>
      <c r="O3" s="17">
        <v>15</v>
      </c>
      <c r="P3" s="7"/>
    </row>
    <row r="4" spans="1:16" s="1" customFormat="1" ht="60" x14ac:dyDescent="0.25">
      <c r="A4" s="8">
        <v>15</v>
      </c>
      <c r="B4" s="8"/>
      <c r="C4" s="8" t="s">
        <v>5</v>
      </c>
      <c r="D4" s="8" t="s">
        <v>38</v>
      </c>
      <c r="E4" s="8"/>
      <c r="F4" s="8"/>
      <c r="G4" s="8"/>
      <c r="H4" s="8" t="s">
        <v>6</v>
      </c>
      <c r="I4" s="8">
        <v>5</v>
      </c>
      <c r="J4" s="9">
        <v>2000</v>
      </c>
      <c r="K4" s="9"/>
      <c r="L4" s="15">
        <f t="shared" ref="L4:L15" si="0">K4*((100+N4)/100)</f>
        <v>0</v>
      </c>
      <c r="M4" s="15">
        <f t="shared" ref="M4:M15" si="1">J4*K4</f>
        <v>0</v>
      </c>
      <c r="N4" s="9"/>
      <c r="O4" s="18">
        <f t="shared" ref="O4:O15" si="2">J4*L4</f>
        <v>0</v>
      </c>
      <c r="P4" s="7"/>
    </row>
    <row r="5" spans="1:16" s="1" customFormat="1" ht="60" x14ac:dyDescent="0.25">
      <c r="A5" s="8">
        <v>16</v>
      </c>
      <c r="B5" s="8"/>
      <c r="C5" s="8" t="s">
        <v>5</v>
      </c>
      <c r="D5" s="8" t="s">
        <v>39</v>
      </c>
      <c r="E5" s="8"/>
      <c r="F5" s="8"/>
      <c r="G5" s="8"/>
      <c r="H5" s="8" t="s">
        <v>6</v>
      </c>
      <c r="I5" s="8">
        <v>5</v>
      </c>
      <c r="J5" s="9">
        <v>300</v>
      </c>
      <c r="K5" s="9"/>
      <c r="L5" s="15">
        <f t="shared" si="0"/>
        <v>0</v>
      </c>
      <c r="M5" s="15">
        <f t="shared" si="1"/>
        <v>0</v>
      </c>
      <c r="N5" s="9"/>
      <c r="O5" s="18">
        <f t="shared" si="2"/>
        <v>0</v>
      </c>
      <c r="P5" s="7"/>
    </row>
    <row r="6" spans="1:16" s="1" customFormat="1" ht="60" x14ac:dyDescent="0.25">
      <c r="A6" s="8">
        <v>17</v>
      </c>
      <c r="B6" s="8"/>
      <c r="C6" s="8" t="s">
        <v>5</v>
      </c>
      <c r="D6" s="8" t="s">
        <v>40</v>
      </c>
      <c r="E6" s="8"/>
      <c r="F6" s="8"/>
      <c r="G6" s="8"/>
      <c r="H6" s="8" t="s">
        <v>6</v>
      </c>
      <c r="I6" s="8">
        <v>5</v>
      </c>
      <c r="J6" s="9">
        <v>300</v>
      </c>
      <c r="K6" s="9"/>
      <c r="L6" s="15">
        <f t="shared" si="0"/>
        <v>0</v>
      </c>
      <c r="M6" s="15">
        <f t="shared" si="1"/>
        <v>0</v>
      </c>
      <c r="N6" s="9"/>
      <c r="O6" s="18">
        <f t="shared" si="2"/>
        <v>0</v>
      </c>
      <c r="P6" s="7"/>
    </row>
    <row r="7" spans="1:16" s="1" customFormat="1" ht="30" x14ac:dyDescent="0.25">
      <c r="A7" s="8">
        <v>18</v>
      </c>
      <c r="B7" s="8"/>
      <c r="C7" s="8" t="s">
        <v>5</v>
      </c>
      <c r="D7" s="8" t="s">
        <v>14</v>
      </c>
      <c r="E7" s="8"/>
      <c r="F7" s="8"/>
      <c r="G7" s="8"/>
      <c r="H7" s="8" t="s">
        <v>6</v>
      </c>
      <c r="I7" s="8">
        <v>12</v>
      </c>
      <c r="J7" s="9">
        <v>1</v>
      </c>
      <c r="K7" s="9"/>
      <c r="L7" s="15">
        <f t="shared" si="0"/>
        <v>0</v>
      </c>
      <c r="M7" s="15">
        <f t="shared" si="1"/>
        <v>0</v>
      </c>
      <c r="N7" s="9"/>
      <c r="O7" s="18">
        <f t="shared" si="2"/>
        <v>0</v>
      </c>
      <c r="P7" s="7"/>
    </row>
    <row r="8" spans="1:16" s="1" customFormat="1" ht="30" x14ac:dyDescent="0.25">
      <c r="A8" s="8">
        <v>19</v>
      </c>
      <c r="B8" s="8"/>
      <c r="C8" s="8" t="s">
        <v>5</v>
      </c>
      <c r="D8" s="8" t="s">
        <v>7</v>
      </c>
      <c r="E8" s="8"/>
      <c r="F8" s="8"/>
      <c r="G8" s="8"/>
      <c r="H8" s="8" t="s">
        <v>6</v>
      </c>
      <c r="I8" s="8">
        <v>60</v>
      </c>
      <c r="J8" s="9">
        <v>2880</v>
      </c>
      <c r="K8" s="9"/>
      <c r="L8" s="15">
        <f t="shared" si="0"/>
        <v>0</v>
      </c>
      <c r="M8" s="15">
        <f t="shared" si="1"/>
        <v>0</v>
      </c>
      <c r="N8" s="9"/>
      <c r="O8" s="18">
        <f t="shared" si="2"/>
        <v>0</v>
      </c>
      <c r="P8" s="7"/>
    </row>
    <row r="9" spans="1:16" s="1" customFormat="1" ht="30" x14ac:dyDescent="0.25">
      <c r="A9" s="8">
        <v>20</v>
      </c>
      <c r="B9" s="8"/>
      <c r="C9" s="8" t="s">
        <v>5</v>
      </c>
      <c r="D9" s="8" t="s">
        <v>8</v>
      </c>
      <c r="E9" s="8"/>
      <c r="F9" s="8"/>
      <c r="G9" s="8"/>
      <c r="H9" s="8" t="s">
        <v>6</v>
      </c>
      <c r="I9" s="8">
        <v>20</v>
      </c>
      <c r="J9" s="9">
        <v>360</v>
      </c>
      <c r="K9" s="9"/>
      <c r="L9" s="15">
        <f t="shared" si="0"/>
        <v>0</v>
      </c>
      <c r="M9" s="15">
        <f t="shared" si="1"/>
        <v>0</v>
      </c>
      <c r="N9" s="9"/>
      <c r="O9" s="18">
        <f t="shared" si="2"/>
        <v>0</v>
      </c>
      <c r="P9" s="7"/>
    </row>
    <row r="10" spans="1:16" s="1" customFormat="1" ht="30" x14ac:dyDescent="0.25">
      <c r="A10" s="8">
        <v>21</v>
      </c>
      <c r="B10" s="8"/>
      <c r="C10" s="8" t="s">
        <v>5</v>
      </c>
      <c r="D10" s="8" t="s">
        <v>33</v>
      </c>
      <c r="E10" s="8"/>
      <c r="F10" s="8"/>
      <c r="G10" s="8"/>
      <c r="H10" s="8" t="s">
        <v>6</v>
      </c>
      <c r="I10" s="8">
        <v>1</v>
      </c>
      <c r="J10" s="9">
        <v>1</v>
      </c>
      <c r="K10" s="9"/>
      <c r="L10" s="15">
        <f t="shared" si="0"/>
        <v>0</v>
      </c>
      <c r="M10" s="15">
        <f t="shared" si="1"/>
        <v>0</v>
      </c>
      <c r="N10" s="9"/>
      <c r="O10" s="18">
        <f t="shared" si="2"/>
        <v>0</v>
      </c>
      <c r="P10" s="7"/>
    </row>
    <row r="11" spans="1:16" s="1" customFormat="1" ht="45" x14ac:dyDescent="0.25">
      <c r="A11" s="8">
        <v>22</v>
      </c>
      <c r="B11" s="8"/>
      <c r="C11" s="8" t="s">
        <v>5</v>
      </c>
      <c r="D11" s="8" t="s">
        <v>9</v>
      </c>
      <c r="E11" s="8"/>
      <c r="F11" s="8"/>
      <c r="G11" s="8"/>
      <c r="H11" s="8" t="s">
        <v>6</v>
      </c>
      <c r="I11" s="8">
        <v>1</v>
      </c>
      <c r="J11" s="9">
        <v>1</v>
      </c>
      <c r="K11" s="9"/>
      <c r="L11" s="15">
        <f t="shared" si="0"/>
        <v>0</v>
      </c>
      <c r="M11" s="15">
        <f t="shared" si="1"/>
        <v>0</v>
      </c>
      <c r="N11" s="9"/>
      <c r="O11" s="18">
        <f t="shared" si="2"/>
        <v>0</v>
      </c>
      <c r="P11" s="7"/>
    </row>
    <row r="12" spans="1:16" s="1" customFormat="1" x14ac:dyDescent="0.25">
      <c r="A12" s="8">
        <v>23</v>
      </c>
      <c r="B12" s="8"/>
      <c r="C12" s="8" t="s">
        <v>5</v>
      </c>
      <c r="D12" s="8" t="s">
        <v>41</v>
      </c>
      <c r="E12" s="8"/>
      <c r="F12" s="8"/>
      <c r="G12" s="8"/>
      <c r="H12" s="8" t="s">
        <v>6</v>
      </c>
      <c r="I12" s="8">
        <v>1</v>
      </c>
      <c r="J12" s="9">
        <v>4</v>
      </c>
      <c r="K12" s="9"/>
      <c r="L12" s="15">
        <f t="shared" si="0"/>
        <v>0</v>
      </c>
      <c r="M12" s="15">
        <f t="shared" si="1"/>
        <v>0</v>
      </c>
      <c r="N12" s="9"/>
      <c r="O12" s="18">
        <f t="shared" si="2"/>
        <v>0</v>
      </c>
      <c r="P12" s="7"/>
    </row>
    <row r="13" spans="1:16" s="1" customFormat="1" x14ac:dyDescent="0.25">
      <c r="A13" s="8">
        <v>24</v>
      </c>
      <c r="B13" s="8"/>
      <c r="C13" s="8" t="s">
        <v>5</v>
      </c>
      <c r="D13" s="8" t="s">
        <v>42</v>
      </c>
      <c r="E13" s="8"/>
      <c r="F13" s="8"/>
      <c r="G13" s="8"/>
      <c r="H13" s="8" t="s">
        <v>6</v>
      </c>
      <c r="I13" s="8">
        <v>1</v>
      </c>
      <c r="J13" s="9">
        <v>24</v>
      </c>
      <c r="K13" s="9"/>
      <c r="L13" s="15">
        <f t="shared" si="0"/>
        <v>0</v>
      </c>
      <c r="M13" s="15">
        <f t="shared" si="1"/>
        <v>0</v>
      </c>
      <c r="N13" s="9"/>
      <c r="O13" s="18">
        <f t="shared" si="2"/>
        <v>0</v>
      </c>
      <c r="P13" s="7"/>
    </row>
    <row r="14" spans="1:16" s="1" customFormat="1" x14ac:dyDescent="0.25">
      <c r="A14" s="8">
        <v>25</v>
      </c>
      <c r="B14" s="8"/>
      <c r="C14" s="8" t="s">
        <v>5</v>
      </c>
      <c r="D14" s="10" t="s">
        <v>43</v>
      </c>
      <c r="E14" s="8"/>
      <c r="F14" s="8"/>
      <c r="G14" s="8"/>
      <c r="H14" s="8" t="s">
        <v>6</v>
      </c>
      <c r="I14" s="8">
        <v>1</v>
      </c>
      <c r="J14" s="9">
        <v>24</v>
      </c>
      <c r="K14" s="9"/>
      <c r="L14" s="15">
        <f t="shared" si="0"/>
        <v>0</v>
      </c>
      <c r="M14" s="15">
        <f t="shared" si="1"/>
        <v>0</v>
      </c>
      <c r="N14" s="9"/>
      <c r="O14" s="18">
        <f t="shared" si="2"/>
        <v>0</v>
      </c>
      <c r="P14" s="7"/>
    </row>
    <row r="15" spans="1:16" s="1" customFormat="1" x14ac:dyDescent="0.25">
      <c r="A15" s="8">
        <v>26</v>
      </c>
      <c r="B15" s="8"/>
      <c r="C15" s="8" t="s">
        <v>5</v>
      </c>
      <c r="D15" s="8" t="s">
        <v>44</v>
      </c>
      <c r="E15" s="8"/>
      <c r="F15" s="8"/>
      <c r="G15" s="8"/>
      <c r="H15" s="8" t="s">
        <v>6</v>
      </c>
      <c r="I15" s="8">
        <v>5</v>
      </c>
      <c r="J15" s="9">
        <v>300</v>
      </c>
      <c r="K15" s="9"/>
      <c r="L15" s="15">
        <f t="shared" si="0"/>
        <v>0</v>
      </c>
      <c r="M15" s="15">
        <f t="shared" si="1"/>
        <v>0</v>
      </c>
      <c r="N15" s="9"/>
      <c r="O15" s="18">
        <f t="shared" si="2"/>
        <v>0</v>
      </c>
      <c r="P15" s="7"/>
    </row>
    <row r="16" spans="1:16" s="1" customFormat="1" x14ac:dyDescent="0.25">
      <c r="A16" s="11"/>
      <c r="B16" s="11"/>
      <c r="C16" s="11"/>
      <c r="D16" s="11"/>
      <c r="E16" s="11"/>
      <c r="F16" s="11"/>
      <c r="G16" s="11"/>
      <c r="H16" s="11"/>
      <c r="I16" s="11" t="s">
        <v>12</v>
      </c>
      <c r="J16" s="9"/>
      <c r="K16" s="9"/>
      <c r="L16" s="15"/>
      <c r="M16" s="15">
        <f>SUM(M4:M15)</f>
        <v>0</v>
      </c>
      <c r="N16" s="9"/>
      <c r="O16" s="15">
        <f>SUM(O4:O15)</f>
        <v>0</v>
      </c>
      <c r="P16" s="12"/>
    </row>
    <row r="17" spans="14:14" x14ac:dyDescent="0.25">
      <c r="N17" s="9"/>
    </row>
    <row r="18" spans="14:14" x14ac:dyDescent="0.25">
      <c r="N18" s="9"/>
    </row>
  </sheetData>
  <sheetProtection algorithmName="SHA-512" hashValue="aEdddDN3Ct7/A6DNytGfV/p11r+FoflRph4Ma+NIKks4CXQQnd95omVNWPjIHhvZ2qGvK2ZuM8QHbvR7jnJNoA==" saltValue="weuwYD6KOZs95uX1/OfrSw==" spinCount="100000" sheet="1" objects="1" scenarios="1"/>
  <dataValidations count="1">
    <dataValidation type="whole" allowBlank="1" showInputMessage="1" showErrorMessage="1" promptTitle="Tylko liczby" prompt="0,5,8,23" sqref="N1:N1048576" xr:uid="{5B49F0AA-2236-4D09-B04E-D670DC0BD632}">
      <formula1>0</formula1>
      <formula2>23</formula2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Dializa ADO dla 1 chorego</vt:lpstr>
      <vt:lpstr>Dialza CADO dla 1 chorego na 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2024-01-08T09:56:47Z</cp:lastPrinted>
  <dcterms:created xsi:type="dcterms:W3CDTF">2024-01-02T11:21:22Z</dcterms:created>
  <dcterms:modified xsi:type="dcterms:W3CDTF">2024-01-08T09:57:09Z</dcterms:modified>
  <cp:category/>
</cp:coreProperties>
</file>