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-APT-2\Desktop\"/>
    </mc:Choice>
  </mc:AlternateContent>
  <xr:revisionPtr revIDLastSave="0" documentId="8_{96875805-C4A0-4F0D-A7E8-6AEB365EC7B0}" xr6:coauthVersionLast="47" xr6:coauthVersionMax="47" xr10:uidLastSave="{00000000-0000-0000-0000-000000000000}"/>
  <bookViews>
    <workbookView xWindow="-120" yWindow="-120" windowWidth="29040" windowHeight="15720" firstSheet="26" activeTab="32" xr2:uid="{00000000-000D-0000-FFFF-FFFF00000000}"/>
  </bookViews>
  <sheets>
    <sheet name="P10-Metotreksat" sheetId="1" r:id="rId1"/>
    <sheet name="P11-Aprepitant" sheetId="2" r:id="rId2"/>
    <sheet name="P12-Okskarbazepina" sheetId="3" r:id="rId3"/>
    <sheet name="P13-Kwas ursodeoksycholowy" sheetId="4" r:id="rId4"/>
    <sheet name="P14-Fluorouracyl" sheetId="5" r:id="rId5"/>
    <sheet name="P15-Sól sodowa wodorobursztyni" sheetId="6" r:id="rId6"/>
    <sheet name="P16-Tyzanidyna" sheetId="7" r:id="rId7"/>
    <sheet name="P17-Itopryd" sheetId="8" r:id="rId8"/>
    <sheet name="P18-Kalcytrol" sheetId="9" r:id="rId9"/>
    <sheet name="P19-Mleko dla niemowląt" sheetId="10" r:id="rId10"/>
    <sheet name="P1-Bewacyzumab" sheetId="11" r:id="rId11"/>
    <sheet name="P20-Topotecan" sheetId="12" r:id="rId12"/>
    <sheet name="P21-Melfalan" sheetId="13" r:id="rId13"/>
    <sheet name="P22-Chlorambucyl" sheetId="14" r:id="rId14"/>
    <sheet name="P23-Substancje do receptury" sheetId="15" r:id="rId15"/>
    <sheet name="P24-Lenalidomide" sheetId="16" r:id="rId16"/>
    <sheet name="P25-Winorelbina koncentrat" sheetId="17" r:id="rId17"/>
    <sheet name="P26-Karboplatyna" sheetId="18" r:id="rId18"/>
    <sheet name="P27-Cytarabina" sheetId="19" r:id="rId19"/>
    <sheet name="P28-Pegfilgastrim" sheetId="20" r:id="rId20"/>
    <sheet name="P29-Dapagliflozyna" sheetId="21" r:id="rId21"/>
    <sheet name="P2-Fondaparynuks" sheetId="22" r:id="rId22"/>
    <sheet name="P30-Trastuzumab i.v." sheetId="23" r:id="rId23"/>
    <sheet name="P31-Dieta EN_ONS" sheetId="24" r:id="rId24"/>
    <sheet name="P32-Sitagliptyna" sheetId="25" r:id="rId25"/>
    <sheet name="P33-Kariprazyna" sheetId="26" r:id="rId26"/>
    <sheet name="P34-Ranibizumab" sheetId="27" r:id="rId27"/>
    <sheet name="P35-Lapatynib" sheetId="28" r:id="rId28"/>
    <sheet name="P36-Rybocyklib" sheetId="29" r:id="rId29"/>
    <sheet name="P37-Kwas zoledronowy" sheetId="30" r:id="rId30"/>
    <sheet name="P38-Docetaksel" sheetId="31" r:id="rId31"/>
    <sheet name="P39-Doxorubicyna" sheetId="32" r:id="rId32"/>
    <sheet name="P3-Gentamycyna" sheetId="33" r:id="rId33"/>
    <sheet name="P40-Cisplatyna" sheetId="34" r:id="rId34"/>
    <sheet name="P41-Gemcytabina" sheetId="35" r:id="rId35"/>
    <sheet name="P42-Etopozyd" sheetId="36" r:id="rId36"/>
    <sheet name="P43-Bendamustyna" sheetId="37" r:id="rId37"/>
    <sheet name="P44-Cisatracurium" sheetId="38" r:id="rId38"/>
    <sheet name="P45-Mivacurium" sheetId="39" r:id="rId39"/>
    <sheet name="P46-Ropeginterferon alfa-2b" sheetId="40" r:id="rId40"/>
    <sheet name="P47-Bleomycyna" sheetId="41" r:id="rId41"/>
    <sheet name="P48-Dakarbazyna" sheetId="42" r:id="rId42"/>
    <sheet name="P49-Glukonian żelaza II" sheetId="43" r:id="rId43"/>
    <sheet name="P4-Amantadyna" sheetId="44" r:id="rId44"/>
    <sheet name="P50-Dieta enteralna" sheetId="45" r:id="rId45"/>
    <sheet name="P51-Panitumumab" sheetId="46" r:id="rId46"/>
    <sheet name="P52-Typiracyl + triflurydyna" sheetId="47" r:id="rId47"/>
    <sheet name="P53-ONS" sheetId="48" r:id="rId48"/>
    <sheet name="P54-Daratumumab" sheetId="49" r:id="rId49"/>
    <sheet name="P55-Leki różne" sheetId="50" r:id="rId50"/>
    <sheet name="P56-Żywność specjalnego przezn" sheetId="51" r:id="rId51"/>
    <sheet name="P57-Leki różne 1" sheetId="52" r:id="rId52"/>
    <sheet name="P58-Trastuzumab emtanzyna" sheetId="53" r:id="rId53"/>
    <sheet name="P59-Cyklofsfamid" sheetId="54" r:id="rId54"/>
    <sheet name="P5-Asparaginian ornityny" sheetId="55" r:id="rId55"/>
    <sheet name="P60-Doksorubicyna pegylowana l" sheetId="56" r:id="rId56"/>
    <sheet name="P61-Żywienie pozajelitowe nowo" sheetId="57" r:id="rId57"/>
    <sheet name="P6-Enoksaparyna fiolka wieloda" sheetId="58" r:id="rId58"/>
    <sheet name="P7-Rasburicasa" sheetId="59" r:id="rId59"/>
    <sheet name="P8-Cetuksimab" sheetId="60" r:id="rId60"/>
    <sheet name="P9-Winkrystyna" sheetId="61" r:id="rId61"/>
  </sheets>
  <calcPr calcId="181029"/>
</workbook>
</file>

<file path=xl/calcChain.xml><?xml version="1.0" encoding="utf-8"?>
<calcChain xmlns="http://schemas.openxmlformats.org/spreadsheetml/2006/main">
  <c r="O5" i="61" l="1"/>
  <c r="M5" i="61"/>
  <c r="O4" i="61"/>
  <c r="M4" i="61"/>
  <c r="L4" i="61"/>
  <c r="O5" i="60"/>
  <c r="M5" i="60"/>
  <c r="O4" i="60"/>
  <c r="M4" i="60"/>
  <c r="L4" i="60"/>
  <c r="O5" i="59"/>
  <c r="M5" i="59"/>
  <c r="O4" i="59"/>
  <c r="M4" i="59"/>
  <c r="L4" i="59"/>
  <c r="O5" i="58"/>
  <c r="M5" i="58"/>
  <c r="O4" i="58"/>
  <c r="M4" i="58"/>
  <c r="L4" i="58"/>
  <c r="O5" i="57"/>
  <c r="M5" i="57"/>
  <c r="O4" i="57"/>
  <c r="M4" i="57"/>
  <c r="L4" i="57"/>
  <c r="O5" i="56"/>
  <c r="M5" i="56"/>
  <c r="O4" i="56"/>
  <c r="M4" i="56"/>
  <c r="L4" i="56"/>
  <c r="O5" i="55"/>
  <c r="M5" i="55"/>
  <c r="O4" i="55"/>
  <c r="M4" i="55"/>
  <c r="L4" i="55"/>
  <c r="O6" i="54"/>
  <c r="M6" i="54"/>
  <c r="O5" i="54"/>
  <c r="M5" i="54"/>
  <c r="L5" i="54"/>
  <c r="O4" i="54"/>
  <c r="M4" i="54"/>
  <c r="L4" i="54"/>
  <c r="O5" i="53"/>
  <c r="M5" i="53"/>
  <c r="O4" i="53"/>
  <c r="M4" i="53"/>
  <c r="L4" i="53"/>
  <c r="O6" i="52"/>
  <c r="M6" i="52"/>
  <c r="O5" i="52"/>
  <c r="M5" i="52"/>
  <c r="L5" i="52"/>
  <c r="O4" i="52"/>
  <c r="M4" i="52"/>
  <c r="L4" i="52"/>
  <c r="O5" i="51"/>
  <c r="M5" i="51"/>
  <c r="O4" i="51"/>
  <c r="M4" i="51"/>
  <c r="L4" i="51"/>
  <c r="O10" i="50"/>
  <c r="M10" i="50"/>
  <c r="O9" i="50"/>
  <c r="M9" i="50"/>
  <c r="L9" i="50"/>
  <c r="O8" i="50"/>
  <c r="M8" i="50"/>
  <c r="L8" i="50"/>
  <c r="O7" i="50"/>
  <c r="M7" i="50"/>
  <c r="L7" i="50"/>
  <c r="O6" i="50"/>
  <c r="M6" i="50"/>
  <c r="L6" i="50"/>
  <c r="O5" i="50"/>
  <c r="M5" i="50"/>
  <c r="L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6" i="47"/>
  <c r="M6" i="47"/>
  <c r="O5" i="47"/>
  <c r="M5" i="47"/>
  <c r="L5" i="47"/>
  <c r="O4" i="47"/>
  <c r="M4" i="47"/>
  <c r="L4" i="47"/>
  <c r="O6" i="46"/>
  <c r="M6" i="46"/>
  <c r="O5" i="46"/>
  <c r="M5" i="46"/>
  <c r="L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6" i="42"/>
  <c r="M6" i="42"/>
  <c r="O5" i="42"/>
  <c r="M5" i="42"/>
  <c r="L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6" i="37"/>
  <c r="M6" i="37"/>
  <c r="O5" i="37"/>
  <c r="M5" i="37"/>
  <c r="L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6" i="33"/>
  <c r="M6" i="33"/>
  <c r="O5" i="33"/>
  <c r="M5" i="33"/>
  <c r="L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7" i="26"/>
  <c r="M7" i="26"/>
  <c r="O6" i="26"/>
  <c r="M6" i="26"/>
  <c r="L6" i="26"/>
  <c r="O5" i="26"/>
  <c r="M5" i="26"/>
  <c r="L5" i="26"/>
  <c r="O4" i="26"/>
  <c r="M4" i="26"/>
  <c r="L4" i="26"/>
  <c r="O5" i="25"/>
  <c r="M5" i="25"/>
  <c r="O4" i="25"/>
  <c r="M4" i="25"/>
  <c r="L4" i="25"/>
  <c r="O7" i="24"/>
  <c r="M7" i="24"/>
  <c r="O6" i="24"/>
  <c r="M6" i="24"/>
  <c r="L6" i="24"/>
  <c r="O5" i="24"/>
  <c r="M5" i="24"/>
  <c r="L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M4" i="19"/>
  <c r="M5" i="19" s="1"/>
  <c r="L4" i="19"/>
  <c r="O4" i="19" s="1"/>
  <c r="O5" i="19" s="1"/>
  <c r="O5" i="18"/>
  <c r="M5" i="18"/>
  <c r="O4" i="18"/>
  <c r="M4" i="18"/>
  <c r="L4" i="18"/>
  <c r="O5" i="17"/>
  <c r="M5" i="17"/>
  <c r="O4" i="17"/>
  <c r="M4" i="17"/>
  <c r="L4" i="17"/>
  <c r="O8" i="16"/>
  <c r="M8" i="16"/>
  <c r="O7" i="16"/>
  <c r="M7" i="16"/>
  <c r="L7" i="16"/>
  <c r="O6" i="16"/>
  <c r="M6" i="16"/>
  <c r="L6" i="16"/>
  <c r="O5" i="16"/>
  <c r="M5" i="16"/>
  <c r="L5" i="16"/>
  <c r="O4" i="16"/>
  <c r="M4" i="16"/>
  <c r="L4" i="16"/>
  <c r="O35" i="15"/>
  <c r="M35" i="15"/>
  <c r="O34" i="15"/>
  <c r="M34" i="15"/>
  <c r="L34" i="15"/>
  <c r="O33" i="15"/>
  <c r="M33" i="15"/>
  <c r="L33" i="15"/>
  <c r="O32" i="15"/>
  <c r="M32" i="15"/>
  <c r="L32" i="15"/>
  <c r="O31" i="15"/>
  <c r="M31" i="15"/>
  <c r="L31" i="15"/>
  <c r="O30" i="15"/>
  <c r="M30" i="15"/>
  <c r="L30" i="15"/>
  <c r="O29" i="15"/>
  <c r="M29" i="15"/>
  <c r="L29" i="15"/>
  <c r="O28" i="15"/>
  <c r="M28" i="15"/>
  <c r="L28" i="15"/>
  <c r="O27" i="15"/>
  <c r="M27" i="15"/>
  <c r="L27" i="15"/>
  <c r="O26" i="15"/>
  <c r="M26" i="15"/>
  <c r="L26" i="15"/>
  <c r="O25" i="15"/>
  <c r="M25" i="15"/>
  <c r="L25" i="15"/>
  <c r="O24" i="15"/>
  <c r="M24" i="15"/>
  <c r="L24" i="15"/>
  <c r="O23" i="15"/>
  <c r="M23" i="15"/>
  <c r="L23" i="15"/>
  <c r="O22" i="15"/>
  <c r="M22" i="15"/>
  <c r="L22" i="15"/>
  <c r="O21" i="15"/>
  <c r="M21" i="15"/>
  <c r="L21" i="15"/>
  <c r="O20" i="15"/>
  <c r="M20" i="15"/>
  <c r="L20" i="15"/>
  <c r="O19" i="15"/>
  <c r="M19" i="15"/>
  <c r="L19" i="15"/>
  <c r="O18" i="15"/>
  <c r="M18" i="15"/>
  <c r="L18" i="15"/>
  <c r="O17" i="15"/>
  <c r="M17" i="15"/>
  <c r="L17" i="15"/>
  <c r="O16" i="15"/>
  <c r="M16" i="15"/>
  <c r="L16" i="15"/>
  <c r="O15" i="15"/>
  <c r="M15" i="15"/>
  <c r="L15" i="15"/>
  <c r="O14" i="15"/>
  <c r="M14" i="15"/>
  <c r="L14" i="15"/>
  <c r="O13" i="15"/>
  <c r="M13" i="15"/>
  <c r="L13" i="15"/>
  <c r="O12" i="15"/>
  <c r="M12" i="15"/>
  <c r="L12" i="15"/>
  <c r="O11" i="15"/>
  <c r="M11" i="15"/>
  <c r="L11" i="15"/>
  <c r="O10" i="15"/>
  <c r="M10" i="15"/>
  <c r="L10" i="15"/>
  <c r="O9" i="15"/>
  <c r="M9" i="15"/>
  <c r="L9" i="15"/>
  <c r="O8" i="15"/>
  <c r="M8" i="15"/>
  <c r="L8" i="15"/>
  <c r="O7" i="15"/>
  <c r="M7" i="15"/>
  <c r="L7" i="15"/>
  <c r="O6" i="15"/>
  <c r="M6" i="15"/>
  <c r="L6" i="15"/>
  <c r="O5" i="15"/>
  <c r="M5" i="15"/>
  <c r="L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6" i="11"/>
  <c r="M6" i="11"/>
  <c r="O5" i="11"/>
  <c r="M5" i="11"/>
  <c r="L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8" i="6"/>
  <c r="M8" i="6"/>
  <c r="O7" i="6"/>
  <c r="M7" i="6"/>
  <c r="L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<sst xmlns="http://schemas.openxmlformats.org/spreadsheetml/2006/main" count="1440" uniqueCount="197">
  <si>
    <t>P10-Metotreksat</t>
  </si>
  <si>
    <t>LP.</t>
  </si>
  <si>
    <t>Nazwa produktu u dostawcy - pełna nazwa handlowa - 120 znaków</t>
  </si>
  <si>
    <t>Nazwa producenta</t>
  </si>
  <si>
    <t>VAT %</t>
  </si>
  <si>
    <t>312_01_08</t>
  </si>
  <si>
    <t>Metotreksat 2,5 mg a 100 tabl. Wymagany EAN</t>
  </si>
  <si>
    <t>op</t>
  </si>
  <si>
    <t>Razem</t>
  </si>
  <si>
    <t>P11-Aprepitant</t>
  </si>
  <si>
    <t>Aprepitant kapsułki twarde; 80 mg + 125 mg; 2 kaps. 80 mg + 1 kaps. 125 mg. Wymagany EAN</t>
  </si>
  <si>
    <t>P12-Okskarbazepina</t>
  </si>
  <si>
    <t>Okskarbazepina tabletki powlekane; 300 mg; 50 tabl. Wymagany EAN</t>
  </si>
  <si>
    <t>P13-Kwas ursodeoksycholowy</t>
  </si>
  <si>
    <t>Kwas ursodeoksycholowy 250 mg a 100 tabl. Wymagany EAN</t>
  </si>
  <si>
    <t>P14-Fluorouracyl</t>
  </si>
  <si>
    <t>P15-Sól sodowa wodorobursztynianu prednizolonu</t>
  </si>
  <si>
    <t>Proszek i rozpuszczalnik do sporządzania roztworu do wstrzykiwań i infuzji; 1000 mg (1 amp. zawiera 1000 mg wodorobursztynianu prednizolonu w postaci soli sodowej, co odpowiada 782,7 mg prednizolonu); 1 fiol. z proszkiem + 1 amp. rozp. 10 ml. Wymagany EAN</t>
  </si>
  <si>
    <t>Proszek i rozpuszczalnik do sporządzania roztworu do wstrzykiwań i infuzji; 25 mg (1 amp. zawiera 25 mg wodorobursztynianu prednizolonu w postaci soli sodowej, co odpowiada 19,6 mg prednizolonu); 3 amp. z proszkiem + 3 amp. rozp. 2 ml. Wymagany EAN</t>
  </si>
  <si>
    <t>Proszek i rozpuszczalnik do sporządzania roztworu do wstrzykiwań i infuzji; 250 mg (1 amp. zawiera 250 mg wodorobursztynianu prednizolonu w postaci soli sodowej, co odpowiada 195,7 mg prednizolonu); 1 fiol. z proszkiem + 1 amp. rozp. 5 ml. Wymagany EAN</t>
  </si>
  <si>
    <t>Proszek i rozpuszczalnik do sporządzania roztworu do wstrzykiwań i infuzji; 50 mg (1 amp. zawiera 50 mg wodorobursztynianu prednizolonu w postaci soli sodowej, co odpowiada 39,1 mg prednizolonu); 3 amp. z proszkiem + 3 amp. rozp. 2 ml. Wymagany EAN</t>
  </si>
  <si>
    <t>P16-Tyzanidyna</t>
  </si>
  <si>
    <t>Tyzanidyna 4 mg a 30 tabl. Wymagany EAN</t>
  </si>
  <si>
    <t>P17-Itopryd</t>
  </si>
  <si>
    <t>Itopryd 50 mg a 40 tabl powl. Wymagany EAN</t>
  </si>
  <si>
    <t>P18-Kalcytrol</t>
  </si>
  <si>
    <t>Kalcytrol 0,25 mcg a 100 kaps. Wymagany EAN</t>
  </si>
  <si>
    <t>P19-Mleko dla niemowląt</t>
  </si>
  <si>
    <t>312_01_05</t>
  </si>
  <si>
    <t>Mleko Nan Optipro Plus 1, 32 butelki po 70 ml</t>
  </si>
  <si>
    <t>P1-Bewacyzumab</t>
  </si>
  <si>
    <t>Bewacyzumab koncentrat do sporządzania roztworu do infuzji; 25 mg/ml; 1 fiol. 4  ml. Wymagany EAN</t>
  </si>
  <si>
    <t>P20-Topotecan</t>
  </si>
  <si>
    <t>Topotecan 1 mg/1 ml, koncentrat do sporządzania roztworu do infuzji. Wymagany EAN</t>
  </si>
  <si>
    <t>P21-Melfalan</t>
  </si>
  <si>
    <t>Melfalan 2 mg a 25 tabl. powl. Wymagany EAN</t>
  </si>
  <si>
    <t>P22-Chlorambucyl</t>
  </si>
  <si>
    <t>Chlorambucyl 2 mg a 25 tabl. powl. Wymagany EAN</t>
  </si>
  <si>
    <t>P23-Substancje do receptury</t>
  </si>
  <si>
    <t>312_01_23</t>
  </si>
  <si>
    <t>Acidum boricum pulvis 10 g</t>
  </si>
  <si>
    <t>Acidum salicylicum 100 g</t>
  </si>
  <si>
    <t>Aqua calcis 250 g</t>
  </si>
  <si>
    <t>Aqua pro usu officinale 500 g</t>
  </si>
  <si>
    <t>Argenti nitras 25 g</t>
  </si>
  <si>
    <t>Dimeticonum 350, 250 ml</t>
  </si>
  <si>
    <t>Ditranol 1 g</t>
  </si>
  <si>
    <t>Ephedrini hydrochloridum 1 g</t>
  </si>
  <si>
    <t>Euceryna podłoże maściowe 1 kg</t>
  </si>
  <si>
    <t>Phenobarbitalum 1 g</t>
  </si>
  <si>
    <t>Glicerolum 85%, 1 kg</t>
  </si>
  <si>
    <t>Hydrocortisonum 50 g</t>
  </si>
  <si>
    <t>Ichtammolum 250 g</t>
  </si>
  <si>
    <t>Lanolinum podłoże maściowe 1 kg</t>
  </si>
  <si>
    <t>Natrii chloridum 50 g</t>
  </si>
  <si>
    <t>Natrii citricum 100 g</t>
  </si>
  <si>
    <t>Oleum cacao 25 g</t>
  </si>
  <si>
    <t>Paraffinum liquidum 800 g</t>
  </si>
  <si>
    <t>Zinci oxidi pasta 1 kg</t>
  </si>
  <si>
    <t>Pix liquida Pini 50 g</t>
  </si>
  <si>
    <t>Sulfur ad usum externum 250 g</t>
  </si>
  <si>
    <t>Talk 1 kg</t>
  </si>
  <si>
    <t>Maść cholesterolowa 1 kg</t>
  </si>
  <si>
    <t>Urea 250 g</t>
  </si>
  <si>
    <t>Wazelina biała podłoże maściowe 1 kg</t>
  </si>
  <si>
    <t>Wazelina żółta podłoże maściowe 1 kg</t>
  </si>
  <si>
    <t>Zinci oxidum 1 kg</t>
  </si>
  <si>
    <t>Tuba do unguatora 100 ml, opakowanie 10 szt.</t>
  </si>
  <si>
    <t>Tuba do unguatora 200 ml, opakowanie 8 szt.</t>
  </si>
  <si>
    <t>Ethanolum 70 %, 800 g</t>
  </si>
  <si>
    <t>Ethanolum 96% %, 800 g</t>
  </si>
  <si>
    <t>P24-Lenalidomide</t>
  </si>
  <si>
    <t>Lenalidomide kapsułki twarde;  5 mg; 21 kaps. Wymagany EAN</t>
  </si>
  <si>
    <t>Lenalidomide kapsułki twarde; 10 mg; 21 kaps. Wymagany EAN</t>
  </si>
  <si>
    <t>Lenalidomide kapsułki twarde; 15 mg; 21 kaps. Wymagany EAN</t>
  </si>
  <si>
    <t>Lenalidomide kapsułki twarde; 25 mg; 21 kaps. Wymagany EAN</t>
  </si>
  <si>
    <t>P25-Winorelbina koncentrat</t>
  </si>
  <si>
    <t>Winorelbina inj 50 mg/5 ml koncentrat do sporządzania roztworu do infuzji. Wymagany EAN</t>
  </si>
  <si>
    <t>P26-Karboplatyna</t>
  </si>
  <si>
    <t>P27-Cytarabina</t>
  </si>
  <si>
    <t>Cytarabina 100 mg roztwór do wstrzykiwań lub infuzji. Wymagany EAN</t>
  </si>
  <si>
    <t>P28-Pegfilgastrim</t>
  </si>
  <si>
    <t>Pegfilgastrim 6 mg/0,6 ml, ampułkostrzykawka. Wymagany EAN</t>
  </si>
  <si>
    <t>P29-Dapagliflozyna</t>
  </si>
  <si>
    <t>Dapagliflozyna 10 mg, 30 tabl. powl. Wymagany EAN</t>
  </si>
  <si>
    <t>P2-Fondaparynuks</t>
  </si>
  <si>
    <t>Fondaparynuks roztwór do wstrzykiwań; 5 mg/ml (2,5 mg/0,5 ml); 10 ampułkostrzykawek 0,5 ml. Wymagany EAN</t>
  </si>
  <si>
    <t>P30-Trastuzumab i.v.</t>
  </si>
  <si>
    <t>Trastuzumab 150 mg, proszek do sporządzania koncentratu roztworu do infuzji, fiolka, Wymagany EAN</t>
  </si>
  <si>
    <t>P31-Dieta EN/ONS</t>
  </si>
  <si>
    <t>Dieta kompletna, normokaloryczna ( 1kcal/ml), źródłem bialka jest wyłącznie białko sojowe (4g/100ml), bezresztkowa, klinicznie wolna do laktozy, źródłem węglowodanów są maltodekstryny, % energii z: białka-16 %, węglowodanów- 49 %, tłuszczów-35 %,o osmolarności 250 mOsmol/l,  w opakowaniu o pojemności 1000 ml.</t>
  </si>
  <si>
    <t>szt.</t>
  </si>
  <si>
    <t>Dieta beztłuszczowa, hiperkaloryczna ( 1,5 kcal/ml) bogatobiałkowa, oparta na białku serwatkowym, źródłem węglowodanów są wolno wchłaniane maltodekstryny i sacharoza, niska zawartość sodu i fosforanów, bezresztkowa, bezglutenowa, klinicznie wolna od laktozy, zawartość białka 3,9g/100ml,węglowodany 33,5 g/100ml, 11% energii z białka, o osmolarności 750 mOsmol/l, opakowanie 4x200 ml, w dwóch smakach :truskawkowy, jabłkowy;</t>
  </si>
  <si>
    <t>Dieta kompletna w płynie dla pacjentów z chorobą nowotworową, polimeryczna, hiperkaloryczna (2,45 kcal/ml), zawartość białka min. 14,6 g/100 ml, zawiera kwasy tłuszczowe OMEGA-3 z oleju rybiego: EPA – min. 8,8mg/ml, DHA – min. 5,85 mg/ml, do podaży doustnej, w opakowaniu 4 x 125 ml, o osmolarności 570 mOsmol/l, w dwóch smakach (truskawkowo-malinowy, brzoskwinia-mango)</t>
  </si>
  <si>
    <t>P32-Sitagliptyna</t>
  </si>
  <si>
    <t>Sitagliptyna 100 mg a 28 tabl. powl. Wymagany EAN</t>
  </si>
  <si>
    <t>P33-Kariprazyna</t>
  </si>
  <si>
    <t>Kariprazyna 1,5 mg a 28 kaps. tw. Wymagany EAN</t>
  </si>
  <si>
    <t>Kariprazyna 3 mg a 28 kaps. tw. Wymagany EAN</t>
  </si>
  <si>
    <t>Kariprazyna 4,5 mg a 28 kaps. tw. Wymagany EAN</t>
  </si>
  <si>
    <t>P34-Ranibizumab</t>
  </si>
  <si>
    <t>Ranibizumab 2,3 mg/0,23 ml fiolka + igła z filtrem 18G. Wymagany EAN</t>
  </si>
  <si>
    <t>P35-Lapatynib</t>
  </si>
  <si>
    <t>Lapatynib 250 mg a 70 tabl. powl. Wymagany EAN</t>
  </si>
  <si>
    <t>P36-Rybocyklib</t>
  </si>
  <si>
    <t>Rybocyklib 200 mg a 63 tabl. powl. Wymagany EAN</t>
  </si>
  <si>
    <t>P37-Kwas zoledronowy</t>
  </si>
  <si>
    <t>P38-Docetaksel</t>
  </si>
  <si>
    <t>Docetaksel 160 mg, koncentrat do sporządzania roztworu do infuzji, fiolka. Wymagany EAN</t>
  </si>
  <si>
    <t>P39-Doxorubicyna</t>
  </si>
  <si>
    <t>P3-Gentamycyna</t>
  </si>
  <si>
    <t>Gentamycyna roztwór do infuzji; 1 mg/ml; 10 butelek 80 ml. Wymagany EAN</t>
  </si>
  <si>
    <t>Gentamycyna roztwór do infuzji; 3 mg/ml; 10 butelek 80 ml. Wymagany EAN</t>
  </si>
  <si>
    <t>P40-Cisplatyna</t>
  </si>
  <si>
    <t>Cisplatyna 100 mg koncentrat do sporządzania roztworu do infuzji, fiolka. Wymagany EAN</t>
  </si>
  <si>
    <t>P41-Gemcytabina</t>
  </si>
  <si>
    <t>Gemcytabina 2 g, koncentrat do sporządzania roztworu do infuzji, fiolka. Wymagany EAN</t>
  </si>
  <si>
    <t>P42-Etopozyd</t>
  </si>
  <si>
    <t>Etopozyd 400 mg, koncentrat do sporządzania roztworu do infuzji. Wymagany EAN</t>
  </si>
  <si>
    <t>P43-Bendamustyna</t>
  </si>
  <si>
    <t>Bendamustyna  25 mg a 5 fiol, proszek do sporządzania koncentratu roztworu do infuzji. Wymagany EAN</t>
  </si>
  <si>
    <t>Bendamustyna 100  mg a 5 fiol, proszek do sporządzania koncentratu roztworu do infuzji. Wymagany EAN</t>
  </si>
  <si>
    <t>P44-Cisatracurium</t>
  </si>
  <si>
    <t>Cisatracurium 2 mg/1 ml, 5 amp a 2.5 mg. Wymagany EAN</t>
  </si>
  <si>
    <t>P45-Mivacurium</t>
  </si>
  <si>
    <t>Mivacurium 2 mg/1 ml, 5 amp a 5 ml. Wymagany EAN</t>
  </si>
  <si>
    <t>P46-Ropeginterferon alfa-2b</t>
  </si>
  <si>
    <t>Ropeginterferon alfa-2b 250 mcg, wstrzykiwacz. Wymagany EAN</t>
  </si>
  <si>
    <t>P47-Bleomycyna</t>
  </si>
  <si>
    <t>Bleomycyna 15 000 IU, fiolka. Wymagany EAN</t>
  </si>
  <si>
    <t>P48-Dakarbazyna</t>
  </si>
  <si>
    <t>Dakarbazyna 100 mg proszek do sporządzania roztworu, op 10 fiol. Wymagany EAN</t>
  </si>
  <si>
    <t>Dakarbazyna 200 mg proszek do sporządzania roztworu, op 10 fiol. Wymagany EAN</t>
  </si>
  <si>
    <t>P49-Glukonian żelaza II</t>
  </si>
  <si>
    <t>Glukonian żelaza II 200 mg a 50 tabl powl. Wymagany EAN</t>
  </si>
  <si>
    <t>P4-Amantadyna</t>
  </si>
  <si>
    <t>Amantadyna roztwór do infuzji; 0,4 mg/ml (200 mg/500 ml); 10 butelek 500 m. Wymagany EAN</t>
  </si>
  <si>
    <t>P50-Dieta enteralna</t>
  </si>
  <si>
    <t>Dieta kompletna pod względem odżywczym, normokaloryczna i normobiałkowa płynna dieta peptydowa, źródłem białka jest serwatka, bogata w kwasy tłuszczowe  MCT- 70%. 16% energii pochodzi z  białka, 33% energii pochodzi z tłuszczy a 51% energii pochodzi z węglowodanów. Do podawania doustnie lub przez zgłębnik. Osmolarność  do 220 mOsm/I. Opakowanie butelka SmartFlex 500 ml.</t>
  </si>
  <si>
    <t>P51-Panitumumab</t>
  </si>
  <si>
    <t>Panitumumab 100 mg, koncentrat do sporządzania roztworu do infuzji, fiolka. Wymagany EAN</t>
  </si>
  <si>
    <t>Panitumumab 400 mg, koncentrat do sporządzania roztworu do infuzji, fiolka. Wymagany EAN</t>
  </si>
  <si>
    <t>P52-Typiracyl + triflurydyna</t>
  </si>
  <si>
    <t>Typiracyl 6,14 mg + triflurydyna 15 mg w 1 tabletce, opakowanie 63 tabl powl. Wymagany EAN</t>
  </si>
  <si>
    <t>Typiracyl 8,19 mg + triflurydyna 20 mg w 1 tabletce, opakowanie 63 tabl powl. Wymagany EAN</t>
  </si>
  <si>
    <t>P53-ONS</t>
  </si>
  <si>
    <t>Żywność specjalnego przeznaczenia medycznego do podania doustnego o wysokiej zawartości kwasów omega-3 z oleju z ryb oraz witaminy D. Produkt stworzony na bazie soków owocowych. Przeznaczony do podania doustnego (1.1 kcal/ml), bogaty w kwasy omega-3 EPA/DHA z oleju rybiego ze zwiększoną zawartością witaminy D, zawierający białko, nie zawierający glutenu. 100 ml produktu zawiera 1 g EPA + DHA (tłuszcz całkowity 5.6g), 10 g węglowodanów, 4.8 g białka. Opakowanie 18 x 200 ml</t>
  </si>
  <si>
    <t>P54-Daratumumab</t>
  </si>
  <si>
    <t>Daratumumab roztwór do wstrzykiwań ,120 mg/ml, fiolka 15 l. Wymagany EAN</t>
  </si>
  <si>
    <t>P55-Leki różne</t>
  </si>
  <si>
    <t>Propofol emulsja do wstrzykiwań lub infuzji; 20 mg/ml; 1 fiol. 50 ml. Zamawiający wymaga, aby w treści ChPL znajdowały się dokładne dane dotyczące podawania produktu leczniczego w czasie wprowadzania i podtrzymania znieczulenia ogólnego prowadzonego za pomocą systemu TCI. Wymagany EAN</t>
  </si>
  <si>
    <t>Propofol emulsja do wstrzykiwań lub infuzji; 10 mg/ml; 5 amp. 20 ml. Zamawiający wymaga produktu leczniczego zawierającego nowoczesną emulsję MCT?LCT. Wymagany EAN</t>
  </si>
  <si>
    <t>Meropenem proszek do sporządzania roztworu do wstrzykiwań i infuzji; 500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</si>
  <si>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Meropenem proszek do sporządzania roztworu do wstrzykiwań i infuzji; 1000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</si>
  <si>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Linezolid roztwór do infuzji; 2 mg/ml; 10 butelek po 300 ml wyposażonych w dwa oddzielne sterylne porty nie wymagające dezynfekcji przed użyciem. Wymagany EAN</t>
  </si>
  <si>
    <t>Sugammadex roztwór do wstrzykiwań 200 mg/2 ml a 10 szt, zmodyfikowana gamma cyklodekstryna wybiórczo wiążąca leki zwotczające. Wymagany EAN</t>
  </si>
  <si>
    <t>P56-Żywność specjalnego przeznaczenia medycznego</t>
  </si>
  <si>
    <t>Produkt z kategorii żywności specjalnego przeznaczenia medycznego, skierowany dla osób w trakcie postępowania dietetycznego podczas hipoproteinemii. Bazuje w 100% na koncentracie białka serwatkowego. Produkt jest przeznaczony jako dodatkowe źródło białka dla pacjentów, Smak neutralny.1 miarka zawiera 5g białka.</t>
  </si>
  <si>
    <t>P57-Leki różne 1</t>
  </si>
  <si>
    <t>Noradrenalina 4 mg/50 ml, roztwór do infuzji, opakowanie 10 fiolek. Wymagany EAN</t>
  </si>
  <si>
    <t>Protamine sulfate 1400 antyheparynowych IU/ml, roztwór do wstrzykiwań lub infuzji, 5 amp a 5 ml. Wymagany EAN</t>
  </si>
  <si>
    <t>P58-Trastuzumab emtanzyna</t>
  </si>
  <si>
    <t>Trastuzumab emtanzyna proszek do sporządzania koncentratu roztworu do infuzji, 160 mg, op 1 fiolks. Wymagany EAN</t>
  </si>
  <si>
    <t>P59-Cyklofsfamid</t>
  </si>
  <si>
    <t>Cyklofsfamid  200 mg fiolka z proszkiem do sporządzenia roztworu do wstrzykiwań. Wymagany EAN</t>
  </si>
  <si>
    <t>Cyklofsfamid 1000 mg fiolka z proszkiem do sporządzenia roztworu do wstrzykiwań. Wymagany EAN</t>
  </si>
  <si>
    <t>P5-Asparaginian ornityny</t>
  </si>
  <si>
    <t>Asparaginian ornityny koncentrat do sporządzania roztworu do infuzji; 500 mg/ml (5 g/10 ml); 10 amp. 10 ml. Wymagany EAN</t>
  </si>
  <si>
    <t>P60-Doksorubicyna pegylowana liposomalna</t>
  </si>
  <si>
    <t>Doksorubicyna pegylowana liposomalna 2 mg/ml, koncentrat do sporządzania roztworu, fiolka 10 ml. Wymagany EAN</t>
  </si>
  <si>
    <t>P61-Żywienie pozajelitowe noworodków</t>
  </si>
  <si>
    <t>Trójkomorowy worek o pojemności 300 ml, zawierający 80 ml 50% glukozy, 160 ml 5,9% roztworu aminokwasów, 60 ml 12,5% emulsji tłuszczowej, preparat wskazany do żywienia pozajelitowego noworodków urodzonych przedwcześnie w przypadkach, gdy odżywianie doustne lub dojelitowe jest niemożliwe. Opakowanie 10 worków. Wymagany EAN</t>
  </si>
  <si>
    <t>P6-Enoksaparyna fiolka wielodawkowa</t>
  </si>
  <si>
    <t>Enoksaparyna 30000 jm/3 ml, roztwór do wstrzykiwań, fiolka wielodawkowa. Wymagany EAN.</t>
  </si>
  <si>
    <t>P7-Rasburicasa</t>
  </si>
  <si>
    <t>Rasburicasa proszek i rozpuszczalnik do sporządzania koncentratu roztworu do infuzji; 1,5 mg/ml; 3 fiol. z proszkiem + 3 amp. z rozp. 1 ml. Wymagany EAN</t>
  </si>
  <si>
    <t>P8-Cetuksimab</t>
  </si>
  <si>
    <t>Cetuksimab roztwór do infuzji; 5 mg/ml (500 mg/100 ml); 1 fiol. 100 ml. Wymagany EAN</t>
  </si>
  <si>
    <t>P9-Winkrystyna</t>
  </si>
  <si>
    <t>Winkrystyna 1 mg/1 ml, roztwór do wstrzykiwań.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</si>
  <si>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</si>
  <si>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</si>
  <si>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</si>
  <si>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</si>
  <si>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</si>
  <si>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</si>
  <si>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</si>
  <si>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</si>
  <si>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</si>
  <si>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</si>
  <si>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</si>
  <si>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</si>
  <si>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Bewacyzumab koncentrat do sporządzania roztworu do infuzji; 25 mg/ml; 1 fiol. 16  ml. Wymagany EAN</t>
  </si>
  <si>
    <t>Kwas zoledronowy roztwór do infuzji 4 mg/100 ml LUB Koncentrat do sporządzani roztworu do infuzji 4 mg/5 ml. Wymagany EAN</t>
  </si>
  <si>
    <t>Fluorouracyl 5 g, roztwór do wstrzykiwań lub infuzji. Wymagany EAN</t>
  </si>
  <si>
    <t>Karboplatyna 450 mg koncentrat do sporządzania roztworu do infuzji/roztwór do wstrzykiwań, fiolka, Wymagany EAN</t>
  </si>
  <si>
    <t>Doxorubicyna 50 mg, koncentrat do sporządzania roztworu do infuzji / roztwór do wstrzykiwań.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</si>
</sst>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1</v>
      </c>
      <c r="B4" s="5"/>
      <c r="C4" s="5" t="s">
        <v>5</v>
      </c>
      <c r="D4" s="5" t="s">
        <v>6</v>
      </c>
      <c r="E4" s="5"/>
      <c r="F4" s="5"/>
      <c r="G4" s="5"/>
      <c r="H4" s="5" t="s">
        <v>7</v>
      </c>
      <c r="I4" s="5"/>
      <c r="J4" s="13">
        <v>4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E9407ABD-25E9-41C7-9F77-03D7DBBE998C}">
      <formula1>0</formula1>
      <formula2>23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13</v>
      </c>
      <c r="B4" s="5"/>
      <c r="C4" s="5" t="s">
        <v>28</v>
      </c>
      <c r="D4" s="5" t="s">
        <v>29</v>
      </c>
      <c r="E4" s="5"/>
      <c r="F4" s="5"/>
      <c r="G4" s="5"/>
      <c r="H4" s="5" t="s">
        <v>7</v>
      </c>
      <c r="I4" s="5"/>
      <c r="J4" s="13">
        <v>180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4BEA601-8CAA-4E6C-98E2-CD24FD7C7196}">
      <formula1>0</formula1>
      <formula2>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"/>
  <sheetViews>
    <sheetView workbookViewId="0">
      <selection activeCell="E4" sqref="E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14</v>
      </c>
      <c r="B4" s="5"/>
      <c r="C4" s="5" t="s">
        <v>5</v>
      </c>
      <c r="D4" s="5" t="s">
        <v>31</v>
      </c>
      <c r="E4" s="5"/>
      <c r="F4" s="5"/>
      <c r="G4" s="5"/>
      <c r="H4" s="5" t="s">
        <v>7</v>
      </c>
      <c r="I4" s="5"/>
      <c r="J4" s="13">
        <v>260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15</v>
      </c>
      <c r="B5" s="5"/>
      <c r="C5" s="5" t="s">
        <v>5</v>
      </c>
      <c r="D5" s="5" t="s">
        <v>192</v>
      </c>
      <c r="E5" s="5"/>
      <c r="F5" s="5"/>
      <c r="G5" s="5"/>
      <c r="H5" s="5" t="s">
        <v>7</v>
      </c>
      <c r="I5" s="5"/>
      <c r="J5" s="13">
        <v>70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x14ac:dyDescent="0.25">
      <c r="I6" t="s">
        <v>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C27AE67-6689-41B1-AB87-836A744D4758}">
      <formula1>0</formula1>
      <formula2>23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32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16</v>
      </c>
      <c r="B4" s="5"/>
      <c r="C4" s="5" t="s">
        <v>5</v>
      </c>
      <c r="D4" s="5" t="s">
        <v>33</v>
      </c>
      <c r="E4" s="5"/>
      <c r="F4" s="5"/>
      <c r="G4" s="5"/>
      <c r="H4" s="5" t="s">
        <v>7</v>
      </c>
      <c r="I4" s="5"/>
      <c r="J4" s="13">
        <v>20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D720BBCD-9BC2-454A-B8F5-711AE85F9FF0}">
      <formula1>0</formula1>
      <formula2>23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17</v>
      </c>
      <c r="B4" s="3"/>
      <c r="C4" s="3" t="s">
        <v>5</v>
      </c>
      <c r="D4" s="5" t="s">
        <v>35</v>
      </c>
      <c r="E4" s="3"/>
      <c r="F4" s="3"/>
      <c r="G4" s="3"/>
      <c r="H4" s="3" t="s">
        <v>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7D16476-73B4-42FE-B1D0-899D3412B601}">
      <formula1>0</formula1>
      <formula2>23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36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18</v>
      </c>
      <c r="B4" s="3"/>
      <c r="C4" s="3" t="s">
        <v>5</v>
      </c>
      <c r="D4" s="5" t="s">
        <v>37</v>
      </c>
      <c r="E4" s="3"/>
      <c r="F4" s="3"/>
      <c r="G4" s="3"/>
      <c r="H4" s="3" t="s">
        <v>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690603D-3B19-42BB-84C7-BEF898E58D9E}">
      <formula1>0</formula1>
      <formula2>23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5"/>
  <sheetViews>
    <sheetView topLeftCell="A3" workbookViewId="0">
      <selection activeCell="P3" sqref="P3:P3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38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19</v>
      </c>
      <c r="B4" s="5"/>
      <c r="C4" s="5" t="s">
        <v>39</v>
      </c>
      <c r="D4" s="5" t="s">
        <v>40</v>
      </c>
      <c r="E4" s="5"/>
      <c r="F4" s="5"/>
      <c r="G4" s="5"/>
      <c r="H4" s="5" t="s">
        <v>7</v>
      </c>
      <c r="I4" s="5"/>
      <c r="J4" s="13">
        <v>200</v>
      </c>
      <c r="K4" s="13"/>
      <c r="L4" s="13">
        <f t="shared" ref="L4:L34" si="0">K4*((100+N4)/100)</f>
        <v>0</v>
      </c>
      <c r="M4" s="13">
        <f t="shared" ref="M4:M34" si="1">J4*K4</f>
        <v>0</v>
      </c>
      <c r="N4" s="13"/>
      <c r="O4" s="15">
        <f t="shared" ref="O4:O34" si="2">J4*L4</f>
        <v>0</v>
      </c>
      <c r="P4" s="16"/>
    </row>
    <row r="5" spans="1:16" s="11" customFormat="1" x14ac:dyDescent="0.25">
      <c r="A5" s="5">
        <v>20</v>
      </c>
      <c r="B5" s="5"/>
      <c r="C5" s="5" t="s">
        <v>39</v>
      </c>
      <c r="D5" s="5" t="s">
        <v>41</v>
      </c>
      <c r="E5" s="5"/>
      <c r="F5" s="5"/>
      <c r="G5" s="5"/>
      <c r="H5" s="5" t="s">
        <v>7</v>
      </c>
      <c r="I5" s="5"/>
      <c r="J5" s="13">
        <v>5</v>
      </c>
      <c r="K5" s="13"/>
      <c r="L5" s="13">
        <f t="shared" si="0"/>
        <v>0</v>
      </c>
      <c r="M5" s="13">
        <f t="shared" si="1"/>
        <v>0</v>
      </c>
      <c r="N5" s="13"/>
      <c r="O5" s="15">
        <f t="shared" si="2"/>
        <v>0</v>
      </c>
      <c r="P5" s="16"/>
    </row>
    <row r="6" spans="1:16" s="11" customFormat="1" x14ac:dyDescent="0.25">
      <c r="A6" s="5">
        <v>21</v>
      </c>
      <c r="B6" s="5"/>
      <c r="C6" s="5" t="s">
        <v>39</v>
      </c>
      <c r="D6" s="5" t="s">
        <v>42</v>
      </c>
      <c r="E6" s="5"/>
      <c r="F6" s="5"/>
      <c r="G6" s="5"/>
      <c r="H6" s="5" t="s">
        <v>7</v>
      </c>
      <c r="I6" s="5"/>
      <c r="J6" s="13">
        <v>6</v>
      </c>
      <c r="K6" s="13"/>
      <c r="L6" s="13">
        <f t="shared" si="0"/>
        <v>0</v>
      </c>
      <c r="M6" s="13">
        <f t="shared" si="1"/>
        <v>0</v>
      </c>
      <c r="N6" s="13"/>
      <c r="O6" s="15">
        <f t="shared" si="2"/>
        <v>0</v>
      </c>
      <c r="P6" s="16"/>
    </row>
    <row r="7" spans="1:16" s="11" customFormat="1" x14ac:dyDescent="0.25">
      <c r="A7" s="5">
        <v>22</v>
      </c>
      <c r="B7" s="5"/>
      <c r="C7" s="5" t="s">
        <v>39</v>
      </c>
      <c r="D7" s="5" t="s">
        <v>43</v>
      </c>
      <c r="E7" s="5"/>
      <c r="F7" s="5"/>
      <c r="G7" s="5"/>
      <c r="H7" s="5" t="s">
        <v>7</v>
      </c>
      <c r="I7" s="5"/>
      <c r="J7" s="13">
        <v>250</v>
      </c>
      <c r="K7" s="13"/>
      <c r="L7" s="13">
        <f t="shared" si="0"/>
        <v>0</v>
      </c>
      <c r="M7" s="13">
        <f t="shared" si="1"/>
        <v>0</v>
      </c>
      <c r="N7" s="13"/>
      <c r="O7" s="15">
        <f t="shared" si="2"/>
        <v>0</v>
      </c>
      <c r="P7" s="16"/>
    </row>
    <row r="8" spans="1:16" s="11" customFormat="1" x14ac:dyDescent="0.25">
      <c r="A8" s="5">
        <v>23</v>
      </c>
      <c r="B8" s="5"/>
      <c r="C8" s="5" t="s">
        <v>39</v>
      </c>
      <c r="D8" s="5" t="s">
        <v>44</v>
      </c>
      <c r="E8" s="5"/>
      <c r="F8" s="5"/>
      <c r="G8" s="5"/>
      <c r="H8" s="5" t="s">
        <v>7</v>
      </c>
      <c r="I8" s="5"/>
      <c r="J8" s="13">
        <v>5</v>
      </c>
      <c r="K8" s="13"/>
      <c r="L8" s="13">
        <f t="shared" si="0"/>
        <v>0</v>
      </c>
      <c r="M8" s="13">
        <f t="shared" si="1"/>
        <v>0</v>
      </c>
      <c r="N8" s="13"/>
      <c r="O8" s="15">
        <f t="shared" si="2"/>
        <v>0</v>
      </c>
      <c r="P8" s="16"/>
    </row>
    <row r="9" spans="1:16" s="11" customFormat="1" x14ac:dyDescent="0.25">
      <c r="A9" s="5">
        <v>24</v>
      </c>
      <c r="B9" s="5"/>
      <c r="C9" s="5" t="s">
        <v>39</v>
      </c>
      <c r="D9" s="5" t="s">
        <v>45</v>
      </c>
      <c r="E9" s="5"/>
      <c r="F9" s="5"/>
      <c r="G9" s="5"/>
      <c r="H9" s="5" t="s">
        <v>7</v>
      </c>
      <c r="I9" s="5"/>
      <c r="J9" s="13">
        <v>30</v>
      </c>
      <c r="K9" s="13"/>
      <c r="L9" s="13">
        <f t="shared" si="0"/>
        <v>0</v>
      </c>
      <c r="M9" s="13">
        <f t="shared" si="1"/>
        <v>0</v>
      </c>
      <c r="N9" s="13"/>
      <c r="O9" s="15">
        <f t="shared" si="2"/>
        <v>0</v>
      </c>
      <c r="P9" s="16"/>
    </row>
    <row r="10" spans="1:16" s="11" customFormat="1" x14ac:dyDescent="0.25">
      <c r="A10" s="5">
        <v>25</v>
      </c>
      <c r="B10" s="5"/>
      <c r="C10" s="5" t="s">
        <v>39</v>
      </c>
      <c r="D10" s="5" t="s">
        <v>46</v>
      </c>
      <c r="E10" s="5"/>
      <c r="F10" s="5"/>
      <c r="G10" s="5"/>
      <c r="H10" s="5" t="s">
        <v>7</v>
      </c>
      <c r="I10" s="5"/>
      <c r="J10" s="13">
        <v>15</v>
      </c>
      <c r="K10" s="13"/>
      <c r="L10" s="13">
        <f t="shared" si="0"/>
        <v>0</v>
      </c>
      <c r="M10" s="13">
        <f t="shared" si="1"/>
        <v>0</v>
      </c>
      <c r="N10" s="13"/>
      <c r="O10" s="15">
        <f t="shared" si="2"/>
        <v>0</v>
      </c>
      <c r="P10" s="16"/>
    </row>
    <row r="11" spans="1:16" s="11" customFormat="1" x14ac:dyDescent="0.25">
      <c r="A11" s="5">
        <v>26</v>
      </c>
      <c r="B11" s="5"/>
      <c r="C11" s="5" t="s">
        <v>39</v>
      </c>
      <c r="D11" s="5" t="s">
        <v>47</v>
      </c>
      <c r="E11" s="5"/>
      <c r="F11" s="5"/>
      <c r="G11" s="5"/>
      <c r="H11" s="5" t="s">
        <v>7</v>
      </c>
      <c r="I11" s="5"/>
      <c r="J11" s="13">
        <v>25</v>
      </c>
      <c r="K11" s="13"/>
      <c r="L11" s="13">
        <f t="shared" si="0"/>
        <v>0</v>
      </c>
      <c r="M11" s="13">
        <f t="shared" si="1"/>
        <v>0</v>
      </c>
      <c r="N11" s="13"/>
      <c r="O11" s="15">
        <f t="shared" si="2"/>
        <v>0</v>
      </c>
      <c r="P11" s="16"/>
    </row>
    <row r="12" spans="1:16" s="11" customFormat="1" x14ac:dyDescent="0.25">
      <c r="A12" s="5">
        <v>27</v>
      </c>
      <c r="B12" s="5"/>
      <c r="C12" s="5" t="s">
        <v>39</v>
      </c>
      <c r="D12" s="5" t="s">
        <v>48</v>
      </c>
      <c r="E12" s="5"/>
      <c r="F12" s="5"/>
      <c r="G12" s="5"/>
      <c r="H12" s="5" t="s">
        <v>7</v>
      </c>
      <c r="I12" s="5"/>
      <c r="J12" s="13">
        <v>15</v>
      </c>
      <c r="K12" s="13"/>
      <c r="L12" s="13">
        <f t="shared" si="0"/>
        <v>0</v>
      </c>
      <c r="M12" s="13">
        <f t="shared" si="1"/>
        <v>0</v>
      </c>
      <c r="N12" s="13"/>
      <c r="O12" s="15">
        <f t="shared" si="2"/>
        <v>0</v>
      </c>
      <c r="P12" s="16"/>
    </row>
    <row r="13" spans="1:16" s="11" customFormat="1" x14ac:dyDescent="0.25">
      <c r="A13" s="5">
        <v>28</v>
      </c>
      <c r="B13" s="5"/>
      <c r="C13" s="5" t="s">
        <v>39</v>
      </c>
      <c r="D13" s="5" t="s">
        <v>49</v>
      </c>
      <c r="E13" s="5"/>
      <c r="F13" s="5"/>
      <c r="G13" s="5"/>
      <c r="H13" s="5" t="s">
        <v>7</v>
      </c>
      <c r="I13" s="5"/>
      <c r="J13" s="13">
        <v>10</v>
      </c>
      <c r="K13" s="13"/>
      <c r="L13" s="13">
        <f t="shared" si="0"/>
        <v>0</v>
      </c>
      <c r="M13" s="13">
        <f t="shared" si="1"/>
        <v>0</v>
      </c>
      <c r="N13" s="13"/>
      <c r="O13" s="15">
        <f t="shared" si="2"/>
        <v>0</v>
      </c>
      <c r="P13" s="16"/>
    </row>
    <row r="14" spans="1:16" s="11" customFormat="1" x14ac:dyDescent="0.25">
      <c r="A14" s="5">
        <v>29</v>
      </c>
      <c r="B14" s="5"/>
      <c r="C14" s="5" t="s">
        <v>39</v>
      </c>
      <c r="D14" s="5" t="s">
        <v>50</v>
      </c>
      <c r="E14" s="5"/>
      <c r="F14" s="5"/>
      <c r="G14" s="5"/>
      <c r="H14" s="5" t="s">
        <v>7</v>
      </c>
      <c r="I14" s="5"/>
      <c r="J14" s="13">
        <v>10</v>
      </c>
      <c r="K14" s="13"/>
      <c r="L14" s="13">
        <f t="shared" si="0"/>
        <v>0</v>
      </c>
      <c r="M14" s="13">
        <f t="shared" si="1"/>
        <v>0</v>
      </c>
      <c r="N14" s="13"/>
      <c r="O14" s="15">
        <f t="shared" si="2"/>
        <v>0</v>
      </c>
      <c r="P14" s="16"/>
    </row>
    <row r="15" spans="1:16" s="11" customFormat="1" x14ac:dyDescent="0.25">
      <c r="A15" s="5">
        <v>30</v>
      </c>
      <c r="B15" s="5"/>
      <c r="C15" s="5" t="s">
        <v>39</v>
      </c>
      <c r="D15" s="5" t="s">
        <v>51</v>
      </c>
      <c r="E15" s="5"/>
      <c r="F15" s="5"/>
      <c r="G15" s="5"/>
      <c r="H15" s="5" t="s">
        <v>7</v>
      </c>
      <c r="I15" s="5"/>
      <c r="J15" s="13">
        <v>5</v>
      </c>
      <c r="K15" s="13"/>
      <c r="L15" s="13">
        <f t="shared" si="0"/>
        <v>0</v>
      </c>
      <c r="M15" s="13">
        <f t="shared" si="1"/>
        <v>0</v>
      </c>
      <c r="N15" s="13"/>
      <c r="O15" s="15">
        <f t="shared" si="2"/>
        <v>0</v>
      </c>
      <c r="P15" s="16"/>
    </row>
    <row r="16" spans="1:16" s="11" customFormat="1" x14ac:dyDescent="0.25">
      <c r="A16" s="5">
        <v>31</v>
      </c>
      <c r="B16" s="5"/>
      <c r="C16" s="5" t="s">
        <v>39</v>
      </c>
      <c r="D16" s="5" t="s">
        <v>52</v>
      </c>
      <c r="E16" s="5"/>
      <c r="F16" s="5"/>
      <c r="G16" s="5"/>
      <c r="H16" s="5" t="s">
        <v>7</v>
      </c>
      <c r="I16" s="5"/>
      <c r="J16" s="13">
        <v>2</v>
      </c>
      <c r="K16" s="13"/>
      <c r="L16" s="13">
        <f t="shared" si="0"/>
        <v>0</v>
      </c>
      <c r="M16" s="13">
        <f t="shared" si="1"/>
        <v>0</v>
      </c>
      <c r="N16" s="13"/>
      <c r="O16" s="15">
        <f t="shared" si="2"/>
        <v>0</v>
      </c>
      <c r="P16" s="16"/>
    </row>
    <row r="17" spans="1:16" s="11" customFormat="1" x14ac:dyDescent="0.25">
      <c r="A17" s="5">
        <v>32</v>
      </c>
      <c r="B17" s="5"/>
      <c r="C17" s="5" t="s">
        <v>39</v>
      </c>
      <c r="D17" s="5" t="s">
        <v>53</v>
      </c>
      <c r="E17" s="5"/>
      <c r="F17" s="5"/>
      <c r="G17" s="5"/>
      <c r="H17" s="5" t="s">
        <v>7</v>
      </c>
      <c r="I17" s="5"/>
      <c r="J17" s="13">
        <v>50</v>
      </c>
      <c r="K17" s="13"/>
      <c r="L17" s="13">
        <f t="shared" si="0"/>
        <v>0</v>
      </c>
      <c r="M17" s="13">
        <f t="shared" si="1"/>
        <v>0</v>
      </c>
      <c r="N17" s="13"/>
      <c r="O17" s="15">
        <f t="shared" si="2"/>
        <v>0</v>
      </c>
      <c r="P17" s="16"/>
    </row>
    <row r="18" spans="1:16" s="11" customFormat="1" x14ac:dyDescent="0.25">
      <c r="A18" s="5">
        <v>33</v>
      </c>
      <c r="B18" s="5"/>
      <c r="C18" s="5" t="s">
        <v>39</v>
      </c>
      <c r="D18" s="5" t="s">
        <v>54</v>
      </c>
      <c r="E18" s="5"/>
      <c r="F18" s="5"/>
      <c r="G18" s="5"/>
      <c r="H18" s="5" t="s">
        <v>7</v>
      </c>
      <c r="I18" s="5"/>
      <c r="J18" s="13">
        <v>2</v>
      </c>
      <c r="K18" s="13"/>
      <c r="L18" s="13">
        <f t="shared" si="0"/>
        <v>0</v>
      </c>
      <c r="M18" s="13">
        <f t="shared" si="1"/>
        <v>0</v>
      </c>
      <c r="N18" s="13"/>
      <c r="O18" s="15">
        <f t="shared" si="2"/>
        <v>0</v>
      </c>
      <c r="P18" s="16"/>
    </row>
    <row r="19" spans="1:16" s="11" customFormat="1" x14ac:dyDescent="0.25">
      <c r="A19" s="5">
        <v>34</v>
      </c>
      <c r="B19" s="5"/>
      <c r="C19" s="5" t="s">
        <v>39</v>
      </c>
      <c r="D19" s="5" t="s">
        <v>55</v>
      </c>
      <c r="E19" s="5"/>
      <c r="F19" s="5"/>
      <c r="G19" s="5"/>
      <c r="H19" s="5" t="s">
        <v>7</v>
      </c>
      <c r="I19" s="5"/>
      <c r="J19" s="13">
        <v>15</v>
      </c>
      <c r="K19" s="13"/>
      <c r="L19" s="13">
        <f t="shared" si="0"/>
        <v>0</v>
      </c>
      <c r="M19" s="13">
        <f t="shared" si="1"/>
        <v>0</v>
      </c>
      <c r="N19" s="13"/>
      <c r="O19" s="15">
        <f t="shared" si="2"/>
        <v>0</v>
      </c>
      <c r="P19" s="16"/>
    </row>
    <row r="20" spans="1:16" s="11" customFormat="1" x14ac:dyDescent="0.25">
      <c r="A20" s="5">
        <v>35</v>
      </c>
      <c r="B20" s="5"/>
      <c r="C20" s="5" t="s">
        <v>39</v>
      </c>
      <c r="D20" s="5" t="s">
        <v>56</v>
      </c>
      <c r="E20" s="5"/>
      <c r="F20" s="5"/>
      <c r="G20" s="5"/>
      <c r="H20" s="5" t="s">
        <v>7</v>
      </c>
      <c r="I20" s="5"/>
      <c r="J20" s="13">
        <v>10</v>
      </c>
      <c r="K20" s="13"/>
      <c r="L20" s="13">
        <f t="shared" si="0"/>
        <v>0</v>
      </c>
      <c r="M20" s="13">
        <f t="shared" si="1"/>
        <v>0</v>
      </c>
      <c r="N20" s="13"/>
      <c r="O20" s="15">
        <f t="shared" si="2"/>
        <v>0</v>
      </c>
      <c r="P20" s="16"/>
    </row>
    <row r="21" spans="1:16" s="11" customFormat="1" x14ac:dyDescent="0.25">
      <c r="A21" s="5">
        <v>36</v>
      </c>
      <c r="B21" s="5"/>
      <c r="C21" s="5" t="s">
        <v>39</v>
      </c>
      <c r="D21" s="5" t="s">
        <v>57</v>
      </c>
      <c r="E21" s="5"/>
      <c r="F21" s="5"/>
      <c r="G21" s="5"/>
      <c r="H21" s="5" t="s">
        <v>7</v>
      </c>
      <c r="I21" s="5"/>
      <c r="J21" s="13">
        <v>70</v>
      </c>
      <c r="K21" s="13"/>
      <c r="L21" s="13">
        <f t="shared" si="0"/>
        <v>0</v>
      </c>
      <c r="M21" s="13">
        <f t="shared" si="1"/>
        <v>0</v>
      </c>
      <c r="N21" s="13"/>
      <c r="O21" s="15">
        <f t="shared" si="2"/>
        <v>0</v>
      </c>
      <c r="P21" s="16"/>
    </row>
    <row r="22" spans="1:16" s="11" customFormat="1" x14ac:dyDescent="0.25">
      <c r="A22" s="5">
        <v>37</v>
      </c>
      <c r="B22" s="5"/>
      <c r="C22" s="5" t="s">
        <v>39</v>
      </c>
      <c r="D22" s="5" t="s">
        <v>58</v>
      </c>
      <c r="E22" s="5"/>
      <c r="F22" s="5"/>
      <c r="G22" s="5"/>
      <c r="H22" s="5" t="s">
        <v>7</v>
      </c>
      <c r="I22" s="5"/>
      <c r="J22" s="13">
        <v>8</v>
      </c>
      <c r="K22" s="13"/>
      <c r="L22" s="13">
        <f t="shared" si="0"/>
        <v>0</v>
      </c>
      <c r="M22" s="13">
        <f t="shared" si="1"/>
        <v>0</v>
      </c>
      <c r="N22" s="13"/>
      <c r="O22" s="15">
        <f t="shared" si="2"/>
        <v>0</v>
      </c>
      <c r="P22" s="16"/>
    </row>
    <row r="23" spans="1:16" s="11" customFormat="1" x14ac:dyDescent="0.25">
      <c r="A23" s="5">
        <v>38</v>
      </c>
      <c r="B23" s="5"/>
      <c r="C23" s="5" t="s">
        <v>39</v>
      </c>
      <c r="D23" s="5" t="s">
        <v>59</v>
      </c>
      <c r="E23" s="5"/>
      <c r="F23" s="5"/>
      <c r="G23" s="5"/>
      <c r="H23" s="5" t="s">
        <v>7</v>
      </c>
      <c r="I23" s="5"/>
      <c r="J23" s="13">
        <v>5</v>
      </c>
      <c r="K23" s="13"/>
      <c r="L23" s="13">
        <f t="shared" si="0"/>
        <v>0</v>
      </c>
      <c r="M23" s="13">
        <f t="shared" si="1"/>
        <v>0</v>
      </c>
      <c r="N23" s="13"/>
      <c r="O23" s="15">
        <f t="shared" si="2"/>
        <v>0</v>
      </c>
      <c r="P23" s="16"/>
    </row>
    <row r="24" spans="1:16" s="11" customFormat="1" x14ac:dyDescent="0.25">
      <c r="A24" s="5">
        <v>39</v>
      </c>
      <c r="B24" s="5"/>
      <c r="C24" s="5" t="s">
        <v>39</v>
      </c>
      <c r="D24" s="5" t="s">
        <v>60</v>
      </c>
      <c r="E24" s="5"/>
      <c r="F24" s="5"/>
      <c r="G24" s="5"/>
      <c r="H24" s="5" t="s">
        <v>7</v>
      </c>
      <c r="I24" s="5"/>
      <c r="J24" s="13">
        <v>2</v>
      </c>
      <c r="K24" s="13"/>
      <c r="L24" s="13">
        <f t="shared" si="0"/>
        <v>0</v>
      </c>
      <c r="M24" s="13">
        <f t="shared" si="1"/>
        <v>0</v>
      </c>
      <c r="N24" s="13"/>
      <c r="O24" s="15">
        <f t="shared" si="2"/>
        <v>0</v>
      </c>
      <c r="P24" s="16"/>
    </row>
    <row r="25" spans="1:16" s="11" customFormat="1" x14ac:dyDescent="0.25">
      <c r="A25" s="5">
        <v>40</v>
      </c>
      <c r="B25" s="5"/>
      <c r="C25" s="5" t="s">
        <v>39</v>
      </c>
      <c r="D25" s="5" t="s">
        <v>61</v>
      </c>
      <c r="E25" s="5"/>
      <c r="F25" s="5"/>
      <c r="G25" s="5"/>
      <c r="H25" s="5" t="s">
        <v>7</v>
      </c>
      <c r="I25" s="5"/>
      <c r="J25" s="13">
        <v>3</v>
      </c>
      <c r="K25" s="13"/>
      <c r="L25" s="13">
        <f t="shared" si="0"/>
        <v>0</v>
      </c>
      <c r="M25" s="13">
        <f t="shared" si="1"/>
        <v>0</v>
      </c>
      <c r="N25" s="13"/>
      <c r="O25" s="15">
        <f t="shared" si="2"/>
        <v>0</v>
      </c>
      <c r="P25" s="16"/>
    </row>
    <row r="26" spans="1:16" s="11" customFormat="1" x14ac:dyDescent="0.25">
      <c r="A26" s="5">
        <v>41</v>
      </c>
      <c r="B26" s="5"/>
      <c r="C26" s="5" t="s">
        <v>39</v>
      </c>
      <c r="D26" s="5" t="s">
        <v>62</v>
      </c>
      <c r="E26" s="5"/>
      <c r="F26" s="5"/>
      <c r="G26" s="5"/>
      <c r="H26" s="5" t="s">
        <v>7</v>
      </c>
      <c r="I26" s="5"/>
      <c r="J26" s="13">
        <v>12</v>
      </c>
      <c r="K26" s="13"/>
      <c r="L26" s="13">
        <f t="shared" si="0"/>
        <v>0</v>
      </c>
      <c r="M26" s="13">
        <f t="shared" si="1"/>
        <v>0</v>
      </c>
      <c r="N26" s="13"/>
      <c r="O26" s="15">
        <f t="shared" si="2"/>
        <v>0</v>
      </c>
      <c r="P26" s="16"/>
    </row>
    <row r="27" spans="1:16" s="11" customFormat="1" x14ac:dyDescent="0.25">
      <c r="A27" s="5">
        <v>42</v>
      </c>
      <c r="B27" s="5"/>
      <c r="C27" s="5" t="s">
        <v>39</v>
      </c>
      <c r="D27" s="5" t="s">
        <v>63</v>
      </c>
      <c r="E27" s="5"/>
      <c r="F27" s="5"/>
      <c r="G27" s="5"/>
      <c r="H27" s="5" t="s">
        <v>7</v>
      </c>
      <c r="I27" s="5"/>
      <c r="J27" s="13">
        <v>5</v>
      </c>
      <c r="K27" s="13"/>
      <c r="L27" s="13">
        <f t="shared" si="0"/>
        <v>0</v>
      </c>
      <c r="M27" s="13">
        <f t="shared" si="1"/>
        <v>0</v>
      </c>
      <c r="N27" s="13"/>
      <c r="O27" s="15">
        <f t="shared" si="2"/>
        <v>0</v>
      </c>
      <c r="P27" s="16"/>
    </row>
    <row r="28" spans="1:16" s="11" customFormat="1" x14ac:dyDescent="0.25">
      <c r="A28" s="5">
        <v>43</v>
      </c>
      <c r="B28" s="5"/>
      <c r="C28" s="5" t="s">
        <v>39</v>
      </c>
      <c r="D28" s="5" t="s">
        <v>64</v>
      </c>
      <c r="E28" s="5"/>
      <c r="F28" s="5"/>
      <c r="G28" s="5"/>
      <c r="H28" s="5" t="s">
        <v>7</v>
      </c>
      <c r="I28" s="5"/>
      <c r="J28" s="13">
        <v>40</v>
      </c>
      <c r="K28" s="13"/>
      <c r="L28" s="13">
        <f t="shared" si="0"/>
        <v>0</v>
      </c>
      <c r="M28" s="13">
        <f t="shared" si="1"/>
        <v>0</v>
      </c>
      <c r="N28" s="13"/>
      <c r="O28" s="15">
        <f t="shared" si="2"/>
        <v>0</v>
      </c>
      <c r="P28" s="16"/>
    </row>
    <row r="29" spans="1:16" s="11" customFormat="1" x14ac:dyDescent="0.25">
      <c r="A29" s="5">
        <v>44</v>
      </c>
      <c r="B29" s="5"/>
      <c r="C29" s="5" t="s">
        <v>39</v>
      </c>
      <c r="D29" s="5" t="s">
        <v>65</v>
      </c>
      <c r="E29" s="5"/>
      <c r="F29" s="5"/>
      <c r="G29" s="5"/>
      <c r="H29" s="5" t="s">
        <v>7</v>
      </c>
      <c r="I29" s="5"/>
      <c r="J29" s="13">
        <v>75</v>
      </c>
      <c r="K29" s="13"/>
      <c r="L29" s="13">
        <f t="shared" si="0"/>
        <v>0</v>
      </c>
      <c r="M29" s="13">
        <f t="shared" si="1"/>
        <v>0</v>
      </c>
      <c r="N29" s="13"/>
      <c r="O29" s="15">
        <f t="shared" si="2"/>
        <v>0</v>
      </c>
      <c r="P29" s="16"/>
    </row>
    <row r="30" spans="1:16" s="11" customFormat="1" x14ac:dyDescent="0.25">
      <c r="A30" s="5">
        <v>45</v>
      </c>
      <c r="B30" s="5"/>
      <c r="C30" s="5" t="s">
        <v>39</v>
      </c>
      <c r="D30" s="5" t="s">
        <v>66</v>
      </c>
      <c r="E30" s="5"/>
      <c r="F30" s="5"/>
      <c r="G30" s="5"/>
      <c r="H30" s="5" t="s">
        <v>7</v>
      </c>
      <c r="I30" s="5"/>
      <c r="J30" s="13">
        <v>2</v>
      </c>
      <c r="K30" s="13"/>
      <c r="L30" s="13">
        <f t="shared" si="0"/>
        <v>0</v>
      </c>
      <c r="M30" s="13">
        <f t="shared" si="1"/>
        <v>0</v>
      </c>
      <c r="N30" s="13"/>
      <c r="O30" s="15">
        <f t="shared" si="2"/>
        <v>0</v>
      </c>
      <c r="P30" s="16"/>
    </row>
    <row r="31" spans="1:16" s="11" customFormat="1" x14ac:dyDescent="0.25">
      <c r="A31" s="5">
        <v>46</v>
      </c>
      <c r="B31" s="5"/>
      <c r="C31" s="5" t="s">
        <v>39</v>
      </c>
      <c r="D31" s="5" t="s">
        <v>67</v>
      </c>
      <c r="E31" s="5"/>
      <c r="F31" s="5"/>
      <c r="G31" s="5"/>
      <c r="H31" s="5" t="s">
        <v>7</v>
      </c>
      <c r="I31" s="5"/>
      <c r="J31" s="13">
        <v>50</v>
      </c>
      <c r="K31" s="13"/>
      <c r="L31" s="13">
        <f t="shared" si="0"/>
        <v>0</v>
      </c>
      <c r="M31" s="13">
        <f t="shared" si="1"/>
        <v>0</v>
      </c>
      <c r="N31" s="13"/>
      <c r="O31" s="15">
        <f t="shared" si="2"/>
        <v>0</v>
      </c>
      <c r="P31" s="16"/>
    </row>
    <row r="32" spans="1:16" s="11" customFormat="1" x14ac:dyDescent="0.25">
      <c r="A32" s="5">
        <v>47</v>
      </c>
      <c r="B32" s="5"/>
      <c r="C32" s="5" t="s">
        <v>39</v>
      </c>
      <c r="D32" s="5" t="s">
        <v>68</v>
      </c>
      <c r="E32" s="5"/>
      <c r="F32" s="5"/>
      <c r="G32" s="5"/>
      <c r="H32" s="5" t="s">
        <v>7</v>
      </c>
      <c r="I32" s="5"/>
      <c r="J32" s="13">
        <v>30</v>
      </c>
      <c r="K32" s="13"/>
      <c r="L32" s="13">
        <f t="shared" si="0"/>
        <v>0</v>
      </c>
      <c r="M32" s="13">
        <f t="shared" si="1"/>
        <v>0</v>
      </c>
      <c r="N32" s="13"/>
      <c r="O32" s="15">
        <f t="shared" si="2"/>
        <v>0</v>
      </c>
      <c r="P32" s="16"/>
    </row>
    <row r="33" spans="1:16" s="11" customFormat="1" x14ac:dyDescent="0.25">
      <c r="A33" s="5">
        <v>48</v>
      </c>
      <c r="B33" s="5"/>
      <c r="C33" s="5" t="s">
        <v>39</v>
      </c>
      <c r="D33" s="5" t="s">
        <v>69</v>
      </c>
      <c r="E33" s="5"/>
      <c r="F33" s="5"/>
      <c r="G33" s="5"/>
      <c r="H33" s="5" t="s">
        <v>7</v>
      </c>
      <c r="I33" s="5"/>
      <c r="J33" s="13">
        <v>280</v>
      </c>
      <c r="K33" s="13"/>
      <c r="L33" s="13">
        <f t="shared" si="0"/>
        <v>0</v>
      </c>
      <c r="M33" s="13">
        <f t="shared" si="1"/>
        <v>0</v>
      </c>
      <c r="N33" s="13"/>
      <c r="O33" s="15">
        <f t="shared" si="2"/>
        <v>0</v>
      </c>
      <c r="P33" s="16"/>
    </row>
    <row r="34" spans="1:16" s="11" customFormat="1" x14ac:dyDescent="0.25">
      <c r="A34" s="5">
        <v>49</v>
      </c>
      <c r="B34" s="5"/>
      <c r="C34" s="5" t="s">
        <v>39</v>
      </c>
      <c r="D34" s="5" t="s">
        <v>70</v>
      </c>
      <c r="E34" s="5"/>
      <c r="F34" s="5"/>
      <c r="G34" s="5"/>
      <c r="H34" s="5" t="s">
        <v>7</v>
      </c>
      <c r="I34" s="5"/>
      <c r="J34" s="13">
        <v>300</v>
      </c>
      <c r="K34" s="13"/>
      <c r="L34" s="13">
        <f t="shared" si="0"/>
        <v>0</v>
      </c>
      <c r="M34" s="13">
        <f t="shared" si="1"/>
        <v>0</v>
      </c>
      <c r="N34" s="13"/>
      <c r="O34" s="15">
        <f t="shared" si="2"/>
        <v>0</v>
      </c>
      <c r="P34" s="16"/>
    </row>
    <row r="35" spans="1:16" s="11" customFormat="1" x14ac:dyDescent="0.25">
      <c r="I35" s="11" t="s">
        <v>8</v>
      </c>
      <c r="J35" s="13"/>
      <c r="K35" s="13"/>
      <c r="L35" s="13"/>
      <c r="M35" s="13">
        <f>SUM(M4:M34)</f>
        <v>0</v>
      </c>
      <c r="N35" s="13"/>
      <c r="O35" s="13">
        <f>SUM(O4:O34)</f>
        <v>0</v>
      </c>
      <c r="P35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491D0244-3909-4307-B563-E2F4CFF29059}">
      <formula1>0</formula1>
      <formula2>23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71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50</v>
      </c>
      <c r="B4" s="5"/>
      <c r="C4" s="5" t="s">
        <v>5</v>
      </c>
      <c r="D4" s="5" t="s">
        <v>72</v>
      </c>
      <c r="E4" s="5"/>
      <c r="F4" s="5"/>
      <c r="G4" s="5"/>
      <c r="H4" s="5" t="s">
        <v>7</v>
      </c>
      <c r="I4" s="5"/>
      <c r="J4" s="13">
        <v>40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x14ac:dyDescent="0.25">
      <c r="A5" s="5">
        <v>51</v>
      </c>
      <c r="B5" s="5"/>
      <c r="C5" s="5" t="s">
        <v>5</v>
      </c>
      <c r="D5" s="5" t="s">
        <v>73</v>
      </c>
      <c r="E5" s="5"/>
      <c r="F5" s="5"/>
      <c r="G5" s="5"/>
      <c r="H5" s="5" t="s">
        <v>7</v>
      </c>
      <c r="I5" s="5"/>
      <c r="J5" s="13">
        <v>15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x14ac:dyDescent="0.25">
      <c r="A6" s="5">
        <v>52</v>
      </c>
      <c r="B6" s="5"/>
      <c r="C6" s="5" t="s">
        <v>5</v>
      </c>
      <c r="D6" s="5" t="s">
        <v>74</v>
      </c>
      <c r="E6" s="5"/>
      <c r="F6" s="5"/>
      <c r="G6" s="5"/>
      <c r="H6" s="5" t="s">
        <v>7</v>
      </c>
      <c r="I6" s="5"/>
      <c r="J6" s="13">
        <v>20</v>
      </c>
      <c r="K6" s="13"/>
      <c r="L6" s="13">
        <f>K6*((100+N6)/100)</f>
        <v>0</v>
      </c>
      <c r="M6" s="13">
        <f>J6*K6</f>
        <v>0</v>
      </c>
      <c r="N6" s="13"/>
      <c r="O6" s="15">
        <f>J6*L6</f>
        <v>0</v>
      </c>
      <c r="P6" s="16"/>
    </row>
    <row r="7" spans="1:16" s="11" customFormat="1" x14ac:dyDescent="0.25">
      <c r="A7" s="5">
        <v>53</v>
      </c>
      <c r="B7" s="5"/>
      <c r="C7" s="5" t="s">
        <v>5</v>
      </c>
      <c r="D7" s="5" t="s">
        <v>75</v>
      </c>
      <c r="E7" s="5"/>
      <c r="F7" s="5"/>
      <c r="G7" s="5"/>
      <c r="H7" s="5" t="s">
        <v>7</v>
      </c>
      <c r="I7" s="5"/>
      <c r="J7" s="13">
        <v>6</v>
      </c>
      <c r="K7" s="13"/>
      <c r="L7" s="13">
        <f>K7*((100+N7)/100)</f>
        <v>0</v>
      </c>
      <c r="M7" s="13">
        <f>J7*K7</f>
        <v>0</v>
      </c>
      <c r="N7" s="13"/>
      <c r="O7" s="15">
        <f>J7*L7</f>
        <v>0</v>
      </c>
      <c r="P7" s="16"/>
    </row>
    <row r="8" spans="1:16" x14ac:dyDescent="0.25">
      <c r="I8" t="s">
        <v>8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7A24C44B-B274-4F43-AE44-5B229EDA33CC}">
      <formula1>0</formula1>
      <formula2>23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76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54</v>
      </c>
      <c r="B4" s="5"/>
      <c r="C4" s="5" t="s">
        <v>5</v>
      </c>
      <c r="D4" s="5" t="s">
        <v>77</v>
      </c>
      <c r="E4" s="5"/>
      <c r="F4" s="5"/>
      <c r="G4" s="5"/>
      <c r="H4" s="5" t="s">
        <v>7</v>
      </c>
      <c r="I4" s="5"/>
      <c r="J4" s="13">
        <v>30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72CC8C8-8C9A-4EA8-BEAD-3E2FD2E68071}">
      <formula1>0</formula1>
      <formula2>23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78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ht="30" x14ac:dyDescent="0.25">
      <c r="A4" s="3">
        <v>55</v>
      </c>
      <c r="B4" s="3"/>
      <c r="C4" s="3" t="s">
        <v>5</v>
      </c>
      <c r="D4" s="5" t="s">
        <v>195</v>
      </c>
      <c r="E4" s="3"/>
      <c r="F4" s="3"/>
      <c r="G4" s="3"/>
      <c r="H4" s="3" t="s">
        <v>7</v>
      </c>
      <c r="I4" s="3"/>
      <c r="J4" s="4">
        <v>160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DA888D9E-1572-4625-BC01-34EA71DEF14D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79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56</v>
      </c>
      <c r="B4" s="3"/>
      <c r="C4" s="3" t="s">
        <v>5</v>
      </c>
      <c r="D4" s="5" t="s">
        <v>80</v>
      </c>
      <c r="E4" s="3"/>
      <c r="F4" s="3"/>
      <c r="G4" s="3"/>
      <c r="H4" s="3" t="s">
        <v>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92D0A4D-5F35-4FC3-B12F-411B1EC2AC14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2</v>
      </c>
      <c r="B4" s="5"/>
      <c r="C4" s="5" t="s">
        <v>5</v>
      </c>
      <c r="D4" s="5" t="s">
        <v>10</v>
      </c>
      <c r="E4" s="5"/>
      <c r="F4" s="5"/>
      <c r="G4" s="5"/>
      <c r="H4" s="5" t="s">
        <v>7</v>
      </c>
      <c r="I4" s="5"/>
      <c r="J4" s="13">
        <v>240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EC0F982-E21D-4CF4-AA5A-3EFBCFF3631D}">
      <formula1>0</formula1>
      <formula2>23</formula2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81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57</v>
      </c>
      <c r="B4" s="3"/>
      <c r="C4" s="3" t="s">
        <v>5</v>
      </c>
      <c r="D4" s="5" t="s">
        <v>82</v>
      </c>
      <c r="E4" s="3"/>
      <c r="F4" s="3"/>
      <c r="G4" s="3"/>
      <c r="H4" s="3" t="s">
        <v>7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6FA44D2-D70F-4277-BF6B-837DA7E84684}">
      <formula1>0</formula1>
      <formula2>23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83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58</v>
      </c>
      <c r="B4" s="3"/>
      <c r="C4" s="3" t="s">
        <v>5</v>
      </c>
      <c r="D4" s="5" t="s">
        <v>84</v>
      </c>
      <c r="E4" s="3"/>
      <c r="F4" s="3"/>
      <c r="G4" s="3"/>
      <c r="H4" s="3" t="s">
        <v>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47A930B-D4BA-41CC-8800-141CE1B6113B}">
      <formula1>0</formula1>
      <formula2>23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85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ht="30" x14ac:dyDescent="0.25">
      <c r="A4" s="3">
        <v>59</v>
      </c>
      <c r="B4" s="3"/>
      <c r="C4" s="3" t="s">
        <v>5</v>
      </c>
      <c r="D4" s="5" t="s">
        <v>86</v>
      </c>
      <c r="E4" s="3"/>
      <c r="F4" s="3"/>
      <c r="G4" s="3"/>
      <c r="H4" s="3" t="s">
        <v>7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A16AB89-622A-44D4-B193-99523EFD3F21}">
      <formula1>0</formula1>
      <formula2>23</formula2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60</v>
      </c>
      <c r="B4" s="5"/>
      <c r="C4" s="5" t="s">
        <v>5</v>
      </c>
      <c r="D4" s="5" t="s">
        <v>88</v>
      </c>
      <c r="E4" s="5"/>
      <c r="F4" s="5"/>
      <c r="G4" s="5"/>
      <c r="H4" s="5" t="s">
        <v>7</v>
      </c>
      <c r="I4" s="5"/>
      <c r="J4" s="13">
        <v>120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2FF566F2-7590-4FFA-8F95-EB831D12E4F3}">
      <formula1>0</formula1>
      <formula2>23</formula2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75" x14ac:dyDescent="0.25">
      <c r="A4" s="5">
        <v>61</v>
      </c>
      <c r="B4" s="5"/>
      <c r="C4" s="5" t="s">
        <v>28</v>
      </c>
      <c r="D4" s="5" t="s">
        <v>90</v>
      </c>
      <c r="E4" s="5"/>
      <c r="F4" s="5"/>
      <c r="G4" s="5"/>
      <c r="H4" s="5" t="s">
        <v>91</v>
      </c>
      <c r="I4" s="5"/>
      <c r="J4" s="13">
        <v>24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105" x14ac:dyDescent="0.25">
      <c r="A5" s="5">
        <v>62</v>
      </c>
      <c r="B5" s="5"/>
      <c r="C5" s="5" t="s">
        <v>28</v>
      </c>
      <c r="D5" s="5" t="s">
        <v>92</v>
      </c>
      <c r="E5" s="5"/>
      <c r="F5" s="5"/>
      <c r="G5" s="5"/>
      <c r="H5" s="5" t="s">
        <v>7</v>
      </c>
      <c r="I5" s="5"/>
      <c r="J5" s="13">
        <v>120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ht="90" x14ac:dyDescent="0.25">
      <c r="A6" s="5">
        <v>63</v>
      </c>
      <c r="B6" s="5"/>
      <c r="C6" s="5" t="s">
        <v>28</v>
      </c>
      <c r="D6" s="5" t="s">
        <v>93</v>
      </c>
      <c r="E6" s="5"/>
      <c r="F6" s="5"/>
      <c r="G6" s="5"/>
      <c r="H6" s="5" t="s">
        <v>7</v>
      </c>
      <c r="I6" s="5"/>
      <c r="J6" s="13">
        <v>300</v>
      </c>
      <c r="K6" s="13"/>
      <c r="L6" s="13">
        <f>K6*((100+N6)/100)</f>
        <v>0</v>
      </c>
      <c r="M6" s="13">
        <f>J6*K6</f>
        <v>0</v>
      </c>
      <c r="N6" s="13"/>
      <c r="O6" s="15">
        <f>J6*L6</f>
        <v>0</v>
      </c>
      <c r="P6" s="16"/>
    </row>
    <row r="7" spans="1:16" x14ac:dyDescent="0.25">
      <c r="I7" t="s">
        <v>8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13D99F5-1FAB-4B88-B5AA-39A12BBDD158}">
      <formula1>0</formula1>
      <formula2>23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94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64</v>
      </c>
      <c r="B4" s="3"/>
      <c r="C4" s="3" t="s">
        <v>5</v>
      </c>
      <c r="D4" s="5" t="s">
        <v>95</v>
      </c>
      <c r="E4" s="3"/>
      <c r="F4" s="3"/>
      <c r="G4" s="3"/>
      <c r="H4" s="3" t="s">
        <v>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4D8906EE-2742-4486-AB63-D0DB7DCF385A}">
      <formula1>0</formula1>
      <formula2>23</formula2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96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65</v>
      </c>
      <c r="B4" s="3"/>
      <c r="C4" s="3" t="s">
        <v>5</v>
      </c>
      <c r="D4" s="5" t="s">
        <v>97</v>
      </c>
      <c r="E4" s="3"/>
      <c r="F4" s="3"/>
      <c r="G4" s="3"/>
      <c r="H4" s="3" t="s">
        <v>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A5" s="3">
        <v>66</v>
      </c>
      <c r="B5" s="3"/>
      <c r="C5" s="3" t="s">
        <v>5</v>
      </c>
      <c r="D5" s="5" t="s">
        <v>98</v>
      </c>
      <c r="E5" s="3"/>
      <c r="F5" s="3"/>
      <c r="G5" s="3"/>
      <c r="H5" s="3" t="s">
        <v>7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18">
        <f>J5*L5</f>
        <v>0</v>
      </c>
      <c r="P5" s="19"/>
    </row>
    <row r="6" spans="1:16" x14ac:dyDescent="0.25">
      <c r="A6" s="3">
        <v>67</v>
      </c>
      <c r="B6" s="3"/>
      <c r="C6" s="3" t="s">
        <v>5</v>
      </c>
      <c r="D6" s="5" t="s">
        <v>99</v>
      </c>
      <c r="E6" s="3"/>
      <c r="F6" s="3"/>
      <c r="G6" s="3"/>
      <c r="H6" s="3" t="s">
        <v>7</v>
      </c>
      <c r="I6" s="3"/>
      <c r="J6" s="4">
        <v>5</v>
      </c>
      <c r="K6" s="4"/>
      <c r="L6" s="4">
        <f>K6*((100+N6)/100)</f>
        <v>0</v>
      </c>
      <c r="M6" s="4">
        <f>J6*K6</f>
        <v>0</v>
      </c>
      <c r="N6" s="4"/>
      <c r="O6" s="18">
        <f>J6*L6</f>
        <v>0</v>
      </c>
      <c r="P6" s="19"/>
    </row>
    <row r="7" spans="1:16" x14ac:dyDescent="0.25">
      <c r="I7" t="s">
        <v>8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CF5DE40-C45F-4CB2-B989-A104FD8044D5}">
      <formula1>0</formula1>
      <formula2>23</formula2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100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68</v>
      </c>
      <c r="B4" s="3"/>
      <c r="C4" s="3" t="s">
        <v>5</v>
      </c>
      <c r="D4" s="5" t="s">
        <v>101</v>
      </c>
      <c r="E4" s="3"/>
      <c r="F4" s="3"/>
      <c r="G4" s="3"/>
      <c r="H4" s="3" t="s">
        <v>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9F3CEA7-7125-4D64-B920-DFC40E56F9AC}">
      <formula1>0</formula1>
      <formula2>23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102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69</v>
      </c>
      <c r="B4" s="3"/>
      <c r="C4" s="3" t="s">
        <v>5</v>
      </c>
      <c r="D4" s="5" t="s">
        <v>103</v>
      </c>
      <c r="E4" s="3"/>
      <c r="F4" s="3"/>
      <c r="G4" s="3"/>
      <c r="H4" s="3" t="s">
        <v>7</v>
      </c>
      <c r="I4" s="3"/>
      <c r="J4" s="4">
        <v>55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46B6276-3DAE-457A-B6A7-EBAD37D80FCE}">
      <formula1>0</formula1>
      <formula2>23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104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70</v>
      </c>
      <c r="B4" s="3"/>
      <c r="C4" s="3" t="s">
        <v>5</v>
      </c>
      <c r="D4" s="5" t="s">
        <v>105</v>
      </c>
      <c r="E4" s="3"/>
      <c r="F4" s="3"/>
      <c r="G4" s="3"/>
      <c r="H4" s="3" t="s">
        <v>7</v>
      </c>
      <c r="I4" s="3"/>
      <c r="J4" s="4">
        <v>34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8BF23B8-7991-428F-881C-648362AF8E16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3</v>
      </c>
      <c r="B4" s="5"/>
      <c r="C4" s="5" t="s">
        <v>5</v>
      </c>
      <c r="D4" s="5" t="s">
        <v>12</v>
      </c>
      <c r="E4" s="5"/>
      <c r="F4" s="5"/>
      <c r="G4" s="5"/>
      <c r="H4" s="5" t="s">
        <v>7</v>
      </c>
      <c r="I4" s="5"/>
      <c r="J4" s="13">
        <v>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79AD9605-DB12-431D-B710-7674E4088231}">
      <formula1>0</formula1>
      <formula2>23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106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ht="30" x14ac:dyDescent="0.25">
      <c r="A4" s="3">
        <v>71</v>
      </c>
      <c r="B4" s="3"/>
      <c r="C4" s="3" t="s">
        <v>5</v>
      </c>
      <c r="D4" s="5" t="s">
        <v>193</v>
      </c>
      <c r="E4" s="3"/>
      <c r="F4" s="3"/>
      <c r="G4" s="3"/>
      <c r="H4" s="3" t="s">
        <v>7</v>
      </c>
      <c r="I4" s="3"/>
      <c r="J4" s="4">
        <v>70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4E43924-981B-43C8-93E1-54AAD1100C1C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72</v>
      </c>
      <c r="B4" s="5"/>
      <c r="C4" s="5" t="s">
        <v>5</v>
      </c>
      <c r="D4" s="5" t="s">
        <v>108</v>
      </c>
      <c r="E4" s="5"/>
      <c r="F4" s="5"/>
      <c r="G4" s="5"/>
      <c r="H4" s="5" t="s">
        <v>7</v>
      </c>
      <c r="I4" s="5"/>
      <c r="J4" s="13">
        <v>60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E51C76CF-6C73-4DF3-A225-9A3218A07A04}">
      <formula1>0</formula1>
      <formula2>23</formula2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G18" sqref="G1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73</v>
      </c>
      <c r="B4" s="5"/>
      <c r="C4" s="5" t="s">
        <v>5</v>
      </c>
      <c r="D4" s="5" t="s">
        <v>196</v>
      </c>
      <c r="E4" s="5"/>
      <c r="F4" s="5"/>
      <c r="G4" s="5"/>
      <c r="H4" s="5" t="s">
        <v>7</v>
      </c>
      <c r="I4" s="5"/>
      <c r="J4" s="13">
        <v>200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6BE6876-8E8A-4D5C-8AF7-495B2E13D0CD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6"/>
  <sheetViews>
    <sheetView tabSelected="1"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110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74</v>
      </c>
      <c r="B4" s="5"/>
      <c r="C4" s="5" t="s">
        <v>5</v>
      </c>
      <c r="D4" s="5" t="s">
        <v>111</v>
      </c>
      <c r="E4" s="5"/>
      <c r="F4" s="5"/>
      <c r="G4" s="5"/>
      <c r="H4" s="5" t="s">
        <v>7</v>
      </c>
      <c r="I4" s="5"/>
      <c r="J4" s="13">
        <v>120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75</v>
      </c>
      <c r="B5" s="5"/>
      <c r="C5" s="5" t="s">
        <v>5</v>
      </c>
      <c r="D5" s="5" t="s">
        <v>112</v>
      </c>
      <c r="E5" s="5"/>
      <c r="F5" s="5"/>
      <c r="G5" s="5"/>
      <c r="H5" s="5" t="s">
        <v>7</v>
      </c>
      <c r="I5" s="5"/>
      <c r="J5" s="13">
        <v>120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x14ac:dyDescent="0.25">
      <c r="I6" s="11" t="s">
        <v>8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D8F9C64-B581-4654-A92E-6CEEE05BD6F6}">
      <formula1>0</formula1>
      <formula2>23</formula2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113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76</v>
      </c>
      <c r="B4" s="5"/>
      <c r="C4" s="5" t="s">
        <v>5</v>
      </c>
      <c r="D4" s="5" t="s">
        <v>114</v>
      </c>
      <c r="E4" s="5"/>
      <c r="F4" s="5"/>
      <c r="G4" s="5"/>
      <c r="H4" s="5" t="s">
        <v>7</v>
      </c>
      <c r="I4" s="5"/>
      <c r="J4" s="13">
        <v>250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x14ac:dyDescent="0.25">
      <c r="I5" s="11" t="s">
        <v>8</v>
      </c>
      <c r="J5" s="13"/>
      <c r="K5" s="13"/>
      <c r="L5" s="13"/>
      <c r="M5" s="13">
        <f>SUM(M4:M4)</f>
        <v>0</v>
      </c>
      <c r="N5" s="13"/>
      <c r="O5" s="13">
        <f>SUM(O4:O4)</f>
        <v>0</v>
      </c>
      <c r="P5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9271049-FED6-40FC-8CD0-B58B353FBC37}">
      <formula1>0</formula1>
      <formula2>23</formula2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115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77</v>
      </c>
      <c r="B4" s="5"/>
      <c r="C4" s="5" t="s">
        <v>5</v>
      </c>
      <c r="D4" s="5" t="s">
        <v>116</v>
      </c>
      <c r="E4" s="5"/>
      <c r="F4" s="5"/>
      <c r="G4" s="5"/>
      <c r="H4" s="5" t="s">
        <v>7</v>
      </c>
      <c r="I4" s="5"/>
      <c r="J4" s="13">
        <v>200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0B688B7-E53C-4E20-A4A8-79A1A98413C0}">
      <formula1>0</formula1>
      <formula2>23</formula2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78</v>
      </c>
      <c r="B4" s="5"/>
      <c r="C4" s="5" t="s">
        <v>5</v>
      </c>
      <c r="D4" s="5" t="s">
        <v>118</v>
      </c>
      <c r="E4" s="5"/>
      <c r="F4" s="5"/>
      <c r="G4" s="5"/>
      <c r="H4" s="5" t="s">
        <v>7</v>
      </c>
      <c r="I4" s="5"/>
      <c r="J4" s="13">
        <v>90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123C3CA-7B6F-4A0B-B9F5-7B8BEB013595}">
      <formula1>0</formula1>
      <formula2>23</formula2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79</v>
      </c>
      <c r="B4" s="5"/>
      <c r="C4" s="5" t="s">
        <v>5</v>
      </c>
      <c r="D4" s="5" t="s">
        <v>120</v>
      </c>
      <c r="E4" s="5"/>
      <c r="F4" s="5"/>
      <c r="G4" s="5"/>
      <c r="H4" s="5" t="s">
        <v>7</v>
      </c>
      <c r="I4" s="5"/>
      <c r="J4" s="13">
        <v>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80</v>
      </c>
      <c r="B5" s="5"/>
      <c r="C5" s="5" t="s">
        <v>5</v>
      </c>
      <c r="D5" s="5" t="s">
        <v>121</v>
      </c>
      <c r="E5" s="5"/>
      <c r="F5" s="5"/>
      <c r="G5" s="5"/>
      <c r="H5" s="5" t="s">
        <v>7</v>
      </c>
      <c r="I5" s="5"/>
      <c r="J5" s="13">
        <v>30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x14ac:dyDescent="0.25">
      <c r="I6" s="11" t="s">
        <v>8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29604D0E-5670-4D16-BD04-1F23C9D67D52}">
      <formula1>0</formula1>
      <formula2>23</formula2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122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81</v>
      </c>
      <c r="B4" s="3"/>
      <c r="C4" s="3" t="s">
        <v>5</v>
      </c>
      <c r="D4" s="5" t="s">
        <v>123</v>
      </c>
      <c r="E4" s="3"/>
      <c r="F4" s="3"/>
      <c r="G4" s="3"/>
      <c r="H4" s="3" t="s">
        <v>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EF26A220-1DB7-45E3-AA33-DA3BD2AC6E11}">
      <formula1>0</formula1>
      <formula2>23</formula2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124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82</v>
      </c>
      <c r="B4" s="3"/>
      <c r="C4" s="3" t="s">
        <v>5</v>
      </c>
      <c r="D4" s="5" t="s">
        <v>125</v>
      </c>
      <c r="E4" s="3"/>
      <c r="F4" s="3"/>
      <c r="G4" s="3"/>
      <c r="H4" s="3" t="s">
        <v>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8823293-AE78-4A2A-B6F1-ADE138D9B995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4</v>
      </c>
      <c r="B4" s="5"/>
      <c r="C4" s="5" t="s">
        <v>5</v>
      </c>
      <c r="D4" s="5" t="s">
        <v>14</v>
      </c>
      <c r="E4" s="5"/>
      <c r="F4" s="5"/>
      <c r="G4" s="5"/>
      <c r="H4" s="5" t="s">
        <v>7</v>
      </c>
      <c r="I4" s="5"/>
      <c r="J4" s="13">
        <v>15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45BADED-6A85-4B0E-B3D9-5F54B7FE899B}">
      <formula1>0</formula1>
      <formula2>23</formula2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126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83</v>
      </c>
      <c r="B4" s="3"/>
      <c r="C4" s="3" t="s">
        <v>5</v>
      </c>
      <c r="D4" s="5" t="s">
        <v>127</v>
      </c>
      <c r="E4" s="3"/>
      <c r="F4" s="3"/>
      <c r="G4" s="3"/>
      <c r="H4" s="3" t="s">
        <v>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ED0881A-CF01-443C-A9E7-3BE120F65EAB}">
      <formula1>0</formula1>
      <formula2>23</formula2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128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84</v>
      </c>
      <c r="B4" s="3"/>
      <c r="C4" s="3" t="s">
        <v>5</v>
      </c>
      <c r="D4" s="5" t="s">
        <v>129</v>
      </c>
      <c r="E4" s="3"/>
      <c r="F4" s="3"/>
      <c r="G4" s="3"/>
      <c r="H4" s="3" t="s">
        <v>7</v>
      </c>
      <c r="I4" s="3"/>
      <c r="J4" s="4">
        <v>25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BAC97B6-2EA1-4431-B9FB-FFBE9A0248FD}">
      <formula1>0</formula1>
      <formula2>23</formula2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130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85</v>
      </c>
      <c r="B4" s="5"/>
      <c r="C4" s="5" t="s">
        <v>5</v>
      </c>
      <c r="D4" s="5" t="s">
        <v>131</v>
      </c>
      <c r="E4" s="5"/>
      <c r="F4" s="5"/>
      <c r="G4" s="5"/>
      <c r="H4" s="5" t="s">
        <v>7</v>
      </c>
      <c r="I4" s="5"/>
      <c r="J4" s="13">
        <v>3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86</v>
      </c>
      <c r="B5" s="5"/>
      <c r="C5" s="5" t="s">
        <v>5</v>
      </c>
      <c r="D5" s="5" t="s">
        <v>132</v>
      </c>
      <c r="E5" s="5"/>
      <c r="F5" s="5"/>
      <c r="G5" s="5"/>
      <c r="H5" s="5" t="s">
        <v>7</v>
      </c>
      <c r="I5" s="5"/>
      <c r="J5" s="13">
        <v>3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x14ac:dyDescent="0.25">
      <c r="I6" t="s">
        <v>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EA66EDA1-C235-4660-95C0-B8047B169790}">
      <formula1>0</formula1>
      <formula2>23</formula2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133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87</v>
      </c>
      <c r="B4" s="3"/>
      <c r="C4" s="3" t="s">
        <v>5</v>
      </c>
      <c r="D4" s="5" t="s">
        <v>134</v>
      </c>
      <c r="E4" s="3"/>
      <c r="F4" s="3"/>
      <c r="G4" s="3"/>
      <c r="H4" s="3" t="s">
        <v>7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33756B7-5C4E-4B15-B8B1-E8A2FD717883}">
      <formula1>0</formula1>
      <formula2>23</formula2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135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88</v>
      </c>
      <c r="B4" s="5"/>
      <c r="C4" s="5" t="s">
        <v>5</v>
      </c>
      <c r="D4" s="5" t="s">
        <v>136</v>
      </c>
      <c r="E4" s="5"/>
      <c r="F4" s="5"/>
      <c r="G4" s="5"/>
      <c r="H4" s="5" t="s">
        <v>7</v>
      </c>
      <c r="I4" s="5"/>
      <c r="J4" s="13">
        <v>25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33FB039C-B50D-4080-B3F6-AEEE85ED5B84}">
      <formula1>0</formula1>
      <formula2>23</formula2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90" x14ac:dyDescent="0.25">
      <c r="A4" s="5">
        <v>89</v>
      </c>
      <c r="B4" s="5"/>
      <c r="C4" s="5" t="s">
        <v>28</v>
      </c>
      <c r="D4" s="5" t="s">
        <v>138</v>
      </c>
      <c r="E4" s="5"/>
      <c r="F4" s="5"/>
      <c r="G4" s="5"/>
      <c r="H4" s="5" t="s">
        <v>91</v>
      </c>
      <c r="I4" s="5"/>
      <c r="J4" s="13">
        <v>200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9F1E426-A1D3-4530-8870-C6C6A26A088C}">
      <formula1>0</formula1>
      <formula2>23</formula2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90</v>
      </c>
      <c r="B4" s="5"/>
      <c r="C4" s="5" t="s">
        <v>5</v>
      </c>
      <c r="D4" s="5" t="s">
        <v>140</v>
      </c>
      <c r="E4" s="5"/>
      <c r="F4" s="5"/>
      <c r="G4" s="5"/>
      <c r="H4" s="5" t="s">
        <v>7</v>
      </c>
      <c r="I4" s="5"/>
      <c r="J4" s="13">
        <v>10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91</v>
      </c>
      <c r="B5" s="5"/>
      <c r="C5" s="5" t="s">
        <v>5</v>
      </c>
      <c r="D5" s="5" t="s">
        <v>141</v>
      </c>
      <c r="E5" s="5"/>
      <c r="F5" s="5"/>
      <c r="G5" s="5"/>
      <c r="H5" s="5" t="s">
        <v>7</v>
      </c>
      <c r="I5" s="5"/>
      <c r="J5" s="13">
        <v>10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x14ac:dyDescent="0.25">
      <c r="I6" t="s">
        <v>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2B911804-B232-41CC-B628-1B1DE49A642F}">
      <formula1>0</formula1>
      <formula2>23</formula2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142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92</v>
      </c>
      <c r="B4" s="5"/>
      <c r="C4" s="5" t="s">
        <v>5</v>
      </c>
      <c r="D4" s="5" t="s">
        <v>143</v>
      </c>
      <c r="E4" s="5"/>
      <c r="F4" s="5"/>
      <c r="G4" s="5"/>
      <c r="H4" s="5" t="s">
        <v>7</v>
      </c>
      <c r="I4" s="5"/>
      <c r="J4" s="13">
        <v>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93</v>
      </c>
      <c r="B5" s="5"/>
      <c r="C5" s="5" t="s">
        <v>5</v>
      </c>
      <c r="D5" s="5" t="s">
        <v>144</v>
      </c>
      <c r="E5" s="5"/>
      <c r="F5" s="5"/>
      <c r="G5" s="5"/>
      <c r="H5" s="5" t="s">
        <v>7</v>
      </c>
      <c r="I5" s="5"/>
      <c r="J5" s="13">
        <v>5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x14ac:dyDescent="0.25">
      <c r="I6" t="s">
        <v>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473B428-C848-4971-9587-11EDF99DE50A}">
      <formula1>0</formula1>
      <formula2>23</formula2>
    </dataValidation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145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120" x14ac:dyDescent="0.25">
      <c r="A4" s="5">
        <v>94</v>
      </c>
      <c r="B4" s="5"/>
      <c r="C4" s="5" t="s">
        <v>28</v>
      </c>
      <c r="D4" s="5" t="s">
        <v>146</v>
      </c>
      <c r="E4" s="5"/>
      <c r="F4" s="5"/>
      <c r="G4" s="5"/>
      <c r="H4" s="5" t="s">
        <v>7</v>
      </c>
      <c r="I4" s="5"/>
      <c r="J4" s="13">
        <v>10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7EB20EC-AC34-44C6-8378-B417641C3F99}">
      <formula1>0</formula1>
      <formula2>23</formula2>
    </dataValidation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147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95</v>
      </c>
      <c r="B4" s="5"/>
      <c r="C4" s="5" t="s">
        <v>5</v>
      </c>
      <c r="D4" s="5" t="s">
        <v>148</v>
      </c>
      <c r="E4" s="5"/>
      <c r="F4" s="5"/>
      <c r="G4" s="5"/>
      <c r="H4" s="5" t="s">
        <v>7</v>
      </c>
      <c r="I4" s="5"/>
      <c r="J4" s="13">
        <v>200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ECB2582-27DA-4005-ABDD-FFD0CCA40615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5</v>
      </c>
      <c r="B4" s="5"/>
      <c r="C4" s="5" t="s">
        <v>5</v>
      </c>
      <c r="D4" s="5" t="s">
        <v>194</v>
      </c>
      <c r="E4" s="5"/>
      <c r="F4" s="5"/>
      <c r="G4" s="5"/>
      <c r="H4" s="5" t="s">
        <v>7</v>
      </c>
      <c r="I4" s="5"/>
      <c r="J4" s="13">
        <v>150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983CFDE-FF14-41C2-9AE2-6904BEC04F2B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0"/>
  <sheetViews>
    <sheetView topLeftCell="A3" workbookViewId="0">
      <selection activeCell="P3" sqref="P3:P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149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75" x14ac:dyDescent="0.25">
      <c r="A4" s="5">
        <v>96</v>
      </c>
      <c r="B4" s="5"/>
      <c r="C4" s="5" t="s">
        <v>5</v>
      </c>
      <c r="D4" s="5" t="s">
        <v>150</v>
      </c>
      <c r="E4" s="5"/>
      <c r="F4" s="5"/>
      <c r="G4" s="5"/>
      <c r="H4" s="5" t="s">
        <v>7</v>
      </c>
      <c r="I4" s="5"/>
      <c r="J4" s="13">
        <v>4000</v>
      </c>
      <c r="K4" s="13"/>
      <c r="L4" s="13">
        <f t="shared" ref="L4:L9" si="0">K4*((100+N4)/100)</f>
        <v>0</v>
      </c>
      <c r="M4" s="13">
        <f t="shared" ref="M4:M9" si="1">J4*K4</f>
        <v>0</v>
      </c>
      <c r="N4" s="13"/>
      <c r="O4" s="15">
        <f t="shared" ref="O4:O9" si="2">J4*L4</f>
        <v>0</v>
      </c>
      <c r="P4" s="16"/>
    </row>
    <row r="5" spans="1:16" s="11" customFormat="1" ht="45" x14ac:dyDescent="0.25">
      <c r="A5" s="5">
        <v>97</v>
      </c>
      <c r="B5" s="5"/>
      <c r="C5" s="5" t="s">
        <v>5</v>
      </c>
      <c r="D5" s="5" t="s">
        <v>151</v>
      </c>
      <c r="E5" s="5"/>
      <c r="F5" s="5"/>
      <c r="G5" s="5"/>
      <c r="H5" s="5" t="s">
        <v>7</v>
      </c>
      <c r="I5" s="5"/>
      <c r="J5" s="13">
        <v>2200</v>
      </c>
      <c r="K5" s="13"/>
      <c r="L5" s="13">
        <f t="shared" si="0"/>
        <v>0</v>
      </c>
      <c r="M5" s="13">
        <f t="shared" si="1"/>
        <v>0</v>
      </c>
      <c r="N5" s="13"/>
      <c r="O5" s="15">
        <f t="shared" si="2"/>
        <v>0</v>
      </c>
      <c r="P5" s="16"/>
    </row>
    <row r="6" spans="1:16" s="11" customFormat="1" ht="120" x14ac:dyDescent="0.25">
      <c r="A6" s="5">
        <v>98</v>
      </c>
      <c r="B6" s="5"/>
      <c r="C6" s="5" t="s">
        <v>5</v>
      </c>
      <c r="D6" s="5" t="s">
        <v>152</v>
      </c>
      <c r="E6" s="5"/>
      <c r="F6" s="5"/>
      <c r="G6" s="5"/>
      <c r="H6" s="5" t="s">
        <v>7</v>
      </c>
      <c r="I6" s="5"/>
      <c r="J6" s="13">
        <v>300</v>
      </c>
      <c r="K6" s="13"/>
      <c r="L6" s="13">
        <f t="shared" si="0"/>
        <v>0</v>
      </c>
      <c r="M6" s="13">
        <f t="shared" si="1"/>
        <v>0</v>
      </c>
      <c r="N6" s="13"/>
      <c r="O6" s="15">
        <f t="shared" si="2"/>
        <v>0</v>
      </c>
      <c r="P6" s="16"/>
    </row>
    <row r="7" spans="1:16" s="11" customFormat="1" ht="135" x14ac:dyDescent="0.25">
      <c r="A7" s="5">
        <v>99</v>
      </c>
      <c r="B7" s="5"/>
      <c r="C7" s="5" t="s">
        <v>5</v>
      </c>
      <c r="D7" s="5" t="s">
        <v>153</v>
      </c>
      <c r="E7" s="5"/>
      <c r="F7" s="5"/>
      <c r="G7" s="5"/>
      <c r="H7" s="5" t="s">
        <v>7</v>
      </c>
      <c r="I7" s="5"/>
      <c r="J7" s="13">
        <v>1200</v>
      </c>
      <c r="K7" s="13"/>
      <c r="L7" s="13">
        <f t="shared" si="0"/>
        <v>0</v>
      </c>
      <c r="M7" s="13">
        <f t="shared" si="1"/>
        <v>0</v>
      </c>
      <c r="N7" s="13"/>
      <c r="O7" s="15">
        <f t="shared" si="2"/>
        <v>0</v>
      </c>
      <c r="P7" s="16"/>
    </row>
    <row r="8" spans="1:16" s="11" customFormat="1" ht="45" x14ac:dyDescent="0.25">
      <c r="A8" s="5">
        <v>100</v>
      </c>
      <c r="B8" s="5"/>
      <c r="C8" s="5" t="s">
        <v>5</v>
      </c>
      <c r="D8" s="5" t="s">
        <v>154</v>
      </c>
      <c r="E8" s="5"/>
      <c r="F8" s="5"/>
      <c r="G8" s="5"/>
      <c r="H8" s="5" t="s">
        <v>7</v>
      </c>
      <c r="I8" s="5"/>
      <c r="J8" s="13">
        <v>120</v>
      </c>
      <c r="K8" s="13"/>
      <c r="L8" s="13">
        <f t="shared" si="0"/>
        <v>0</v>
      </c>
      <c r="M8" s="13">
        <f t="shared" si="1"/>
        <v>0</v>
      </c>
      <c r="N8" s="13"/>
      <c r="O8" s="15">
        <f t="shared" si="2"/>
        <v>0</v>
      </c>
      <c r="P8" s="16"/>
    </row>
    <row r="9" spans="1:16" s="11" customFormat="1" ht="45" x14ac:dyDescent="0.25">
      <c r="A9" s="5">
        <v>101</v>
      </c>
      <c r="B9" s="5"/>
      <c r="C9" s="5" t="s">
        <v>5</v>
      </c>
      <c r="D9" s="5" t="s">
        <v>155</v>
      </c>
      <c r="E9" s="5"/>
      <c r="F9" s="5"/>
      <c r="G9" s="5"/>
      <c r="H9" s="5" t="s">
        <v>7</v>
      </c>
      <c r="I9" s="5"/>
      <c r="J9" s="13">
        <v>100</v>
      </c>
      <c r="K9" s="13"/>
      <c r="L9" s="13">
        <f t="shared" si="0"/>
        <v>0</v>
      </c>
      <c r="M9" s="13">
        <f t="shared" si="1"/>
        <v>0</v>
      </c>
      <c r="N9" s="13"/>
      <c r="O9" s="15">
        <f t="shared" si="2"/>
        <v>0</v>
      </c>
      <c r="P9" s="16"/>
    </row>
    <row r="10" spans="1:16" x14ac:dyDescent="0.25">
      <c r="I10" t="s">
        <v>8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216A7D9-08EC-40D8-A5FB-91E1D3D5F41A}">
      <formula1>0</formula1>
      <formula2>23</formula2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156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75" x14ac:dyDescent="0.25">
      <c r="A4" s="5">
        <v>102</v>
      </c>
      <c r="B4" s="5"/>
      <c r="C4" s="5" t="s">
        <v>28</v>
      </c>
      <c r="D4" s="5" t="s">
        <v>157</v>
      </c>
      <c r="E4" s="5"/>
      <c r="F4" s="5"/>
      <c r="G4" s="5"/>
      <c r="H4" s="5" t="s">
        <v>7</v>
      </c>
      <c r="I4" s="5"/>
      <c r="J4" s="13">
        <v>500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31EB216E-30B3-47B3-9AEE-5DBBD49C0B09}">
      <formula1>0</formula1>
      <formula2>23</formula2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158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103</v>
      </c>
      <c r="B4" s="5"/>
      <c r="C4" s="5" t="s">
        <v>5</v>
      </c>
      <c r="D4" s="5" t="s">
        <v>159</v>
      </c>
      <c r="E4" s="5"/>
      <c r="F4" s="5"/>
      <c r="G4" s="5"/>
      <c r="H4" s="5" t="s">
        <v>7</v>
      </c>
      <c r="I4" s="5"/>
      <c r="J4" s="13">
        <v>30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104</v>
      </c>
      <c r="B5" s="5"/>
      <c r="C5" s="5" t="s">
        <v>5</v>
      </c>
      <c r="D5" s="5" t="s">
        <v>160</v>
      </c>
      <c r="E5" s="5"/>
      <c r="F5" s="5"/>
      <c r="G5" s="5"/>
      <c r="H5" s="5" t="s">
        <v>7</v>
      </c>
      <c r="I5" s="5"/>
      <c r="J5" s="13">
        <v>5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x14ac:dyDescent="0.25">
      <c r="I6" s="11" t="s">
        <v>8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64F0AFE-9619-428A-A10E-E8366FA32770}">
      <formula1>0</formula1>
      <formula2>23</formula2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161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105</v>
      </c>
      <c r="B4" s="5"/>
      <c r="C4" s="5" t="s">
        <v>5</v>
      </c>
      <c r="D4" s="5" t="s">
        <v>162</v>
      </c>
      <c r="E4" s="5"/>
      <c r="F4" s="5"/>
      <c r="G4" s="5"/>
      <c r="H4" s="5" t="s">
        <v>7</v>
      </c>
      <c r="I4" s="5"/>
      <c r="J4" s="13">
        <v>140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84DA096-2710-439D-86DE-B2E49D2CDFB6}">
      <formula1>0</formula1>
      <formula2>23</formula2>
    </dataValidation>
  </dataValidation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163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106</v>
      </c>
      <c r="B4" s="5"/>
      <c r="C4" s="5" t="s">
        <v>5</v>
      </c>
      <c r="D4" s="5" t="s">
        <v>164</v>
      </c>
      <c r="E4" s="5"/>
      <c r="F4" s="5"/>
      <c r="G4" s="5"/>
      <c r="H4" s="5" t="s">
        <v>7</v>
      </c>
      <c r="I4" s="5"/>
      <c r="J4" s="13">
        <v>280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30" x14ac:dyDescent="0.25">
      <c r="A5" s="5">
        <v>107</v>
      </c>
      <c r="B5" s="5"/>
      <c r="C5" s="5" t="s">
        <v>5</v>
      </c>
      <c r="D5" s="5" t="s">
        <v>165</v>
      </c>
      <c r="E5" s="5"/>
      <c r="F5" s="5"/>
      <c r="G5" s="5"/>
      <c r="H5" s="5" t="s">
        <v>7</v>
      </c>
      <c r="I5" s="5"/>
      <c r="J5" s="13">
        <v>200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x14ac:dyDescent="0.25">
      <c r="I6" s="11" t="s">
        <v>8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8E44FF2-C3EB-4578-8C4B-1B9898231BCC}">
      <formula1>0</formula1>
      <formula2>23</formula2>
    </dataValidation>
  </dataValidation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166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108</v>
      </c>
      <c r="B4" s="5"/>
      <c r="C4" s="5" t="s">
        <v>5</v>
      </c>
      <c r="D4" s="5" t="s">
        <v>167</v>
      </c>
      <c r="E4" s="5"/>
      <c r="F4" s="5"/>
      <c r="G4" s="5"/>
      <c r="H4" s="5" t="s">
        <v>7</v>
      </c>
      <c r="I4" s="5"/>
      <c r="J4" s="13">
        <v>460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4F53373-F4E3-43DB-9032-3273DA4A254E}">
      <formula1>0</formula1>
      <formula2>23</formula2>
    </dataValidation>
  </dataValidation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168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109</v>
      </c>
      <c r="B4" s="5"/>
      <c r="C4" s="5" t="s">
        <v>5</v>
      </c>
      <c r="D4" s="5" t="s">
        <v>169</v>
      </c>
      <c r="E4" s="5"/>
      <c r="F4" s="5"/>
      <c r="G4" s="5"/>
      <c r="H4" s="5" t="s">
        <v>7</v>
      </c>
      <c r="I4" s="5"/>
      <c r="J4" s="13">
        <v>25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D8CA004E-B71A-472B-9349-84D3830CBB40}">
      <formula1>0</formula1>
      <formula2>23</formula2>
    </dataValidation>
  </dataValidation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170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90" x14ac:dyDescent="0.25">
      <c r="A4" s="5">
        <v>110</v>
      </c>
      <c r="B4" s="5"/>
      <c r="C4" s="5" t="s">
        <v>5</v>
      </c>
      <c r="D4" s="5" t="s">
        <v>171</v>
      </c>
      <c r="E4" s="5"/>
      <c r="F4" s="5"/>
      <c r="G4" s="5"/>
      <c r="H4" s="5" t="s">
        <v>7</v>
      </c>
      <c r="I4" s="5"/>
      <c r="J4" s="13">
        <v>80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5A30FE7-F517-4692-A1FB-8D905A9B1FC2}">
      <formula1>0</formula1>
      <formula2>23</formula2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172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111</v>
      </c>
      <c r="B4" s="5"/>
      <c r="C4" s="5" t="s">
        <v>5</v>
      </c>
      <c r="D4" s="5" t="s">
        <v>173</v>
      </c>
      <c r="E4" s="5"/>
      <c r="F4" s="5"/>
      <c r="G4" s="5"/>
      <c r="H4" s="5" t="s">
        <v>7</v>
      </c>
      <c r="I4" s="5"/>
      <c r="J4" s="13">
        <v>15000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x14ac:dyDescent="0.25">
      <c r="I5" s="11" t="s">
        <v>8</v>
      </c>
      <c r="J5" s="13"/>
      <c r="K5" s="13"/>
      <c r="L5" s="13"/>
      <c r="M5" s="13">
        <f>SUM(M4:M4)</f>
        <v>0</v>
      </c>
      <c r="N5" s="13"/>
      <c r="O5" s="13">
        <f>SUM(O4:O4)</f>
        <v>0</v>
      </c>
      <c r="P5" s="20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3CB71D3-AD92-4972-AFD8-A1BEA8539E8D}">
      <formula1>0</formula1>
      <formula2>23</formula2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174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45" x14ac:dyDescent="0.25">
      <c r="A4" s="5">
        <v>112</v>
      </c>
      <c r="B4" s="5"/>
      <c r="C4" s="5" t="s">
        <v>5</v>
      </c>
      <c r="D4" s="5" t="s">
        <v>175</v>
      </c>
      <c r="E4" s="5"/>
      <c r="F4" s="5"/>
      <c r="G4" s="5"/>
      <c r="H4" s="5" t="s">
        <v>7</v>
      </c>
      <c r="I4" s="5"/>
      <c r="J4" s="13">
        <v>250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978B1D1-6C03-4C1B-BEC0-93CC5636E357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60" x14ac:dyDescent="0.25">
      <c r="A4" s="5">
        <v>6</v>
      </c>
      <c r="B4" s="5"/>
      <c r="C4" s="5" t="s">
        <v>5</v>
      </c>
      <c r="D4" s="5" t="s">
        <v>17</v>
      </c>
      <c r="E4" s="5"/>
      <c r="F4" s="5"/>
      <c r="G4" s="5"/>
      <c r="H4" s="5" t="s">
        <v>7</v>
      </c>
      <c r="I4" s="5"/>
      <c r="J4" s="13">
        <v>170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s="11" customFormat="1" ht="60" x14ac:dyDescent="0.25">
      <c r="A5" s="5">
        <v>7</v>
      </c>
      <c r="B5" s="5"/>
      <c r="C5" s="5" t="s">
        <v>5</v>
      </c>
      <c r="D5" s="5" t="s">
        <v>18</v>
      </c>
      <c r="E5" s="5"/>
      <c r="F5" s="5"/>
      <c r="G5" s="5"/>
      <c r="H5" s="5" t="s">
        <v>7</v>
      </c>
      <c r="I5" s="5"/>
      <c r="J5" s="13">
        <v>3000</v>
      </c>
      <c r="K5" s="13"/>
      <c r="L5" s="13">
        <f>K5*((100+N5)/100)</f>
        <v>0</v>
      </c>
      <c r="M5" s="13">
        <f>J5*K5</f>
        <v>0</v>
      </c>
      <c r="N5" s="13"/>
      <c r="O5" s="15">
        <f>J5*L5</f>
        <v>0</v>
      </c>
      <c r="P5" s="16"/>
    </row>
    <row r="6" spans="1:16" s="11" customFormat="1" ht="60" x14ac:dyDescent="0.25">
      <c r="A6" s="5">
        <v>8</v>
      </c>
      <c r="B6" s="5"/>
      <c r="C6" s="5" t="s">
        <v>5</v>
      </c>
      <c r="D6" s="5" t="s">
        <v>19</v>
      </c>
      <c r="E6" s="5"/>
      <c r="F6" s="5"/>
      <c r="G6" s="5"/>
      <c r="H6" s="5" t="s">
        <v>7</v>
      </c>
      <c r="I6" s="5"/>
      <c r="J6" s="13">
        <v>600</v>
      </c>
      <c r="K6" s="13"/>
      <c r="L6" s="13">
        <f>K6*((100+N6)/100)</f>
        <v>0</v>
      </c>
      <c r="M6" s="13">
        <f>J6*K6</f>
        <v>0</v>
      </c>
      <c r="N6" s="13"/>
      <c r="O6" s="15">
        <f>J6*L6</f>
        <v>0</v>
      </c>
      <c r="P6" s="16"/>
    </row>
    <row r="7" spans="1:16" s="11" customFormat="1" ht="60" x14ac:dyDescent="0.25">
      <c r="A7" s="5">
        <v>9</v>
      </c>
      <c r="B7" s="5"/>
      <c r="C7" s="5" t="s">
        <v>5</v>
      </c>
      <c r="D7" s="5" t="s">
        <v>20</v>
      </c>
      <c r="E7" s="5"/>
      <c r="F7" s="5"/>
      <c r="G7" s="5"/>
      <c r="H7" s="5" t="s">
        <v>7</v>
      </c>
      <c r="I7" s="5"/>
      <c r="J7" s="13">
        <v>250</v>
      </c>
      <c r="K7" s="13"/>
      <c r="L7" s="13">
        <f>K7*((100+N7)/100)</f>
        <v>0</v>
      </c>
      <c r="M7" s="13">
        <f>J7*K7</f>
        <v>0</v>
      </c>
      <c r="N7" s="13"/>
      <c r="O7" s="15">
        <f>J7*L7</f>
        <v>0</v>
      </c>
      <c r="P7" s="16"/>
    </row>
    <row r="8" spans="1:16" x14ac:dyDescent="0.25">
      <c r="I8" t="s">
        <v>8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0E5DC16-E91A-478C-8C81-91B59A8ED436}">
      <formula1>0</formula1>
      <formula2>23</formula2>
    </dataValidation>
  </dataValidation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176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ht="30" x14ac:dyDescent="0.25">
      <c r="A4" s="5">
        <v>113</v>
      </c>
      <c r="B4" s="5"/>
      <c r="C4" s="5" t="s">
        <v>5</v>
      </c>
      <c r="D4" s="5" t="s">
        <v>177</v>
      </c>
      <c r="E4" s="5"/>
      <c r="F4" s="5"/>
      <c r="G4" s="5"/>
      <c r="H4" s="5" t="s">
        <v>7</v>
      </c>
      <c r="I4" s="5"/>
      <c r="J4" s="13">
        <v>110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9CAAF7B-071E-4E86-8494-868E882EF63B}">
      <formula1>0</formula1>
      <formula2>23</formula2>
    </dataValidation>
  </dataValidation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5"/>
  <sheetViews>
    <sheetView workbookViewId="0">
      <selection activeCell="E23" sqref="E2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178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114</v>
      </c>
      <c r="B4" s="5"/>
      <c r="C4" s="5" t="s">
        <v>5</v>
      </c>
      <c r="D4" s="5" t="s">
        <v>179</v>
      </c>
      <c r="E4" s="5"/>
      <c r="F4" s="5"/>
      <c r="G4" s="5"/>
      <c r="H4" s="5" t="s">
        <v>7</v>
      </c>
      <c r="I4" s="5"/>
      <c r="J4" s="13">
        <v>150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F89B8E6-10E4-48A1-8F83-D62064BBA103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11" customFormat="1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5">
        <v>10</v>
      </c>
      <c r="B4" s="5"/>
      <c r="C4" s="5" t="s">
        <v>5</v>
      </c>
      <c r="D4" s="5" t="s">
        <v>22</v>
      </c>
      <c r="E4" s="5"/>
      <c r="F4" s="5"/>
      <c r="G4" s="5"/>
      <c r="H4" s="5" t="s">
        <v>7</v>
      </c>
      <c r="I4" s="5"/>
      <c r="J4" s="13">
        <v>5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C960937-C50B-4F3B-AB65-FA0D382AD6F2}">
      <formula1>0</formula1>
      <formula2>23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11</v>
      </c>
      <c r="B4" s="3"/>
      <c r="C4" s="3" t="s">
        <v>5</v>
      </c>
      <c r="D4" s="5" t="s">
        <v>24</v>
      </c>
      <c r="E4" s="3"/>
      <c r="F4" s="3"/>
      <c r="G4" s="3"/>
      <c r="H4" s="3" t="s">
        <v>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42563B6C-8886-49C9-8EAF-A29E3159DC67}">
      <formula1>0</formula1>
      <formula2>23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25</v>
      </c>
    </row>
    <row r="2" spans="1:16" ht="60" x14ac:dyDescent="0.25">
      <c r="A2" s="7" t="s">
        <v>1</v>
      </c>
      <c r="B2" s="7" t="s">
        <v>180</v>
      </c>
      <c r="C2" s="7" t="s">
        <v>181</v>
      </c>
      <c r="D2" s="7" t="s">
        <v>182</v>
      </c>
      <c r="E2" s="7" t="s">
        <v>183</v>
      </c>
      <c r="F2" s="7" t="s">
        <v>2</v>
      </c>
      <c r="G2" s="7" t="s">
        <v>3</v>
      </c>
      <c r="H2" s="7" t="s">
        <v>184</v>
      </c>
      <c r="I2" s="7" t="s">
        <v>185</v>
      </c>
      <c r="J2" s="7" t="s">
        <v>186</v>
      </c>
      <c r="K2" s="7" t="s">
        <v>187</v>
      </c>
      <c r="L2" s="8" t="s">
        <v>188</v>
      </c>
      <c r="M2" s="8" t="s">
        <v>189</v>
      </c>
      <c r="N2" s="7" t="s">
        <v>4</v>
      </c>
      <c r="O2" s="9" t="s">
        <v>190</v>
      </c>
      <c r="P2" s="10" t="s">
        <v>191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19"/>
    </row>
    <row r="4" spans="1:16" x14ac:dyDescent="0.25">
      <c r="A4" s="3">
        <v>12</v>
      </c>
      <c r="B4" s="3"/>
      <c r="C4" s="3" t="s">
        <v>5</v>
      </c>
      <c r="D4" s="5" t="s">
        <v>26</v>
      </c>
      <c r="E4" s="3"/>
      <c r="F4" s="3"/>
      <c r="G4" s="3"/>
      <c r="H4" s="3" t="s">
        <v>7</v>
      </c>
      <c r="I4" s="3"/>
      <c r="J4" s="4">
        <v>15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59656F2-74EB-4604-984C-5C6B3CC938F1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61</vt:i4>
      </vt:variant>
    </vt:vector>
  </HeadingPairs>
  <TitlesOfParts>
    <vt:vector size="61" baseType="lpstr">
      <vt:lpstr>P10-Metotreksat</vt:lpstr>
      <vt:lpstr>P11-Aprepitant</vt:lpstr>
      <vt:lpstr>P12-Okskarbazepina</vt:lpstr>
      <vt:lpstr>P13-Kwas ursodeoksycholowy</vt:lpstr>
      <vt:lpstr>P14-Fluorouracyl</vt:lpstr>
      <vt:lpstr>P15-Sól sodowa wodorobursztyni</vt:lpstr>
      <vt:lpstr>P16-Tyzanidyna</vt:lpstr>
      <vt:lpstr>P17-Itopryd</vt:lpstr>
      <vt:lpstr>P18-Kalcytrol</vt:lpstr>
      <vt:lpstr>P19-Mleko dla niemowląt</vt:lpstr>
      <vt:lpstr>P1-Bewacyzumab</vt:lpstr>
      <vt:lpstr>P20-Topotecan</vt:lpstr>
      <vt:lpstr>P21-Melfalan</vt:lpstr>
      <vt:lpstr>P22-Chlorambucyl</vt:lpstr>
      <vt:lpstr>P23-Substancje do receptury</vt:lpstr>
      <vt:lpstr>P24-Lenalidomide</vt:lpstr>
      <vt:lpstr>P25-Winorelbina koncentrat</vt:lpstr>
      <vt:lpstr>P26-Karboplatyna</vt:lpstr>
      <vt:lpstr>P27-Cytarabina</vt:lpstr>
      <vt:lpstr>P28-Pegfilgastrim</vt:lpstr>
      <vt:lpstr>P29-Dapagliflozyna</vt:lpstr>
      <vt:lpstr>P2-Fondaparynuks</vt:lpstr>
      <vt:lpstr>P30-Trastuzumab i.v.</vt:lpstr>
      <vt:lpstr>P31-Dieta EN_ONS</vt:lpstr>
      <vt:lpstr>P32-Sitagliptyna</vt:lpstr>
      <vt:lpstr>P33-Kariprazyna</vt:lpstr>
      <vt:lpstr>P34-Ranibizumab</vt:lpstr>
      <vt:lpstr>P35-Lapatynib</vt:lpstr>
      <vt:lpstr>P36-Rybocyklib</vt:lpstr>
      <vt:lpstr>P37-Kwas zoledronowy</vt:lpstr>
      <vt:lpstr>P38-Docetaksel</vt:lpstr>
      <vt:lpstr>P39-Doxorubicyna</vt:lpstr>
      <vt:lpstr>P3-Gentamycyna</vt:lpstr>
      <vt:lpstr>P40-Cisplatyna</vt:lpstr>
      <vt:lpstr>P41-Gemcytabina</vt:lpstr>
      <vt:lpstr>P42-Etopozyd</vt:lpstr>
      <vt:lpstr>P43-Bendamustyna</vt:lpstr>
      <vt:lpstr>P44-Cisatracurium</vt:lpstr>
      <vt:lpstr>P45-Mivacurium</vt:lpstr>
      <vt:lpstr>P46-Ropeginterferon alfa-2b</vt:lpstr>
      <vt:lpstr>P47-Bleomycyna</vt:lpstr>
      <vt:lpstr>P48-Dakarbazyna</vt:lpstr>
      <vt:lpstr>P49-Glukonian żelaza II</vt:lpstr>
      <vt:lpstr>P4-Amantadyna</vt:lpstr>
      <vt:lpstr>P50-Dieta enteralna</vt:lpstr>
      <vt:lpstr>P51-Panitumumab</vt:lpstr>
      <vt:lpstr>P52-Typiracyl + triflurydyna</vt:lpstr>
      <vt:lpstr>P53-ONS</vt:lpstr>
      <vt:lpstr>P54-Daratumumab</vt:lpstr>
      <vt:lpstr>P55-Leki różne</vt:lpstr>
      <vt:lpstr>P56-Żywność specjalnego przezn</vt:lpstr>
      <vt:lpstr>P57-Leki różne 1</vt:lpstr>
      <vt:lpstr>P58-Trastuzumab emtanzyna</vt:lpstr>
      <vt:lpstr>P59-Cyklofsfamid</vt:lpstr>
      <vt:lpstr>P5-Asparaginian ornityny</vt:lpstr>
      <vt:lpstr>P60-Doksorubicyna pegylowana l</vt:lpstr>
      <vt:lpstr>P61-Żywienie pozajelitowe nowo</vt:lpstr>
      <vt:lpstr>P6-Enoksaparyna fiolka wieloda</vt:lpstr>
      <vt:lpstr>P7-Rasburicasa</vt:lpstr>
      <vt:lpstr>P8-Cetuksimab</vt:lpstr>
      <vt:lpstr>P9-Winkrystyna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U-APT-2</cp:lastModifiedBy>
  <cp:lastPrinted>2024-01-29T10:06:22Z</cp:lastPrinted>
  <dcterms:created xsi:type="dcterms:W3CDTF">2024-01-23T12:20:52Z</dcterms:created>
  <dcterms:modified xsi:type="dcterms:W3CDTF">2024-01-29T12:21:49Z</dcterms:modified>
  <cp:category/>
</cp:coreProperties>
</file>