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4\Poza ustawą\24 24 Układy oddechowe i akcesoria do respiratora\"/>
    </mc:Choice>
  </mc:AlternateContent>
  <xr:revisionPtr revIDLastSave="0" documentId="8_{70E02CDE-8EF9-48FC-8113-5BB8643196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kłady oddechowe i akcesoria d" sheetId="1" r:id="rId1"/>
    <sheet name="Kryteria oceny" sheetId="2" r:id="rId2"/>
  </sheets>
  <calcPr calcId="181029" fullPrecision="0"/>
</workbook>
</file>

<file path=xl/calcChain.xml><?xml version="1.0" encoding="utf-8"?>
<calcChain xmlns="http://schemas.openxmlformats.org/spreadsheetml/2006/main">
  <c r="M16" i="1" l="1"/>
  <c r="L16" i="1"/>
  <c r="O16" i="1" s="1"/>
  <c r="M15" i="1"/>
  <c r="L15" i="1"/>
  <c r="O15" i="1" s="1"/>
  <c r="O14" i="1"/>
  <c r="M14" i="1"/>
  <c r="L14" i="1"/>
  <c r="M13" i="1"/>
  <c r="L13" i="1"/>
  <c r="O13" i="1" s="1"/>
  <c r="M12" i="1"/>
  <c r="L12" i="1"/>
  <c r="O12" i="1" s="1"/>
  <c r="O11" i="1"/>
  <c r="M11" i="1"/>
  <c r="L11" i="1"/>
  <c r="M10" i="1"/>
  <c r="L10" i="1"/>
  <c r="O10" i="1" s="1"/>
  <c r="M9" i="1"/>
  <c r="L9" i="1"/>
  <c r="O9" i="1" s="1"/>
  <c r="M8" i="1"/>
  <c r="L8" i="1"/>
  <c r="O8" i="1" s="1"/>
  <c r="M7" i="1"/>
  <c r="L7" i="1"/>
  <c r="O7" i="1" s="1"/>
  <c r="O6" i="1"/>
  <c r="M6" i="1"/>
  <c r="L6" i="1"/>
  <c r="M5" i="1"/>
  <c r="L5" i="1"/>
  <c r="O5" i="1" s="1"/>
  <c r="M4" i="1"/>
  <c r="L4" i="1"/>
  <c r="O4" i="1" s="1"/>
  <c r="O17" i="1" l="1"/>
  <c r="M17" i="1"/>
</calcChain>
</file>

<file path=xl/sharedStrings.xml><?xml version="1.0" encoding="utf-8"?>
<sst xmlns="http://schemas.openxmlformats.org/spreadsheetml/2006/main" count="56" uniqueCount="34">
  <si>
    <t>Układy oddechowe i akcesoria do respiratora</t>
  </si>
  <si>
    <t>LP.</t>
  </si>
  <si>
    <t>Nazwa dostawcy - 15 znaków</t>
  </si>
  <si>
    <t>Nazwa producenta</t>
  </si>
  <si>
    <t>Wielkość opakowania</t>
  </si>
  <si>
    <t>Ilość zamawiana</t>
  </si>
  <si>
    <t>VAT %</t>
  </si>
  <si>
    <t>312_02_08</t>
  </si>
  <si>
    <t>Układ oddechowy, jednorazowego użytku, noworodkowy z ogrzewanym  ramieniem wdechowym dł.1,7m – 5 sztuk/2 lata   
Jednorazowy, mikrobiologicznie czysty, noworodkowy układ oddechowy z ogrzewanym ramieniem wdechowym, z automatyczną komorą nawilżacza do aktywnego nawilżania z Fisher &amp; Paykel MR850, z podstawą przeciw oparzeniową, przeznaczony do stosowania u noworodków  z objętością oddechową do 100 ml.  Średnica rur i złączy 10 mm, złącza elastyczne, rury gładkie w środku, grzał-ka w ścianach układu, ramie wydechowe zaopatrzone w pułapkę wodną,  materiał EVA, PE, TPE, PP, PC, SBC, POM, SAN, stal, wszystkie komponenty przewodzące gaz nie zawierają lateksu, PVC i DEHP, długość rur 1,7m, łącznik Y odłączalny, wejście układu zabezpieczone kapturkiem, przecieki przy 60mbar &lt; 30 ml/min, czujnik temperatury mocowany na klik. Rury karbowane kodowanie kolo-rystycznie (biała – niebieska). Układ zoptymalizowany do HFO, wejście do układu zabezpieczone kapturkiem; układ  kompatybilny z respiratorami firmy Drager z opcją Neo.</t>
  </si>
  <si>
    <t>szt.</t>
  </si>
  <si>
    <t>. Układ oddechowy, jednorazowego użytku, noworodkowy z ogrzewanym  ramieniem wdechowym i wydechowym dł.1,7m – 5 sztuk/2 lata  VentStar Helix Dual h N  
Jednorazowy, mikrobiologicznie czysty, noworodkowy układ oddechowy z ogrzewanym ramieniem wdechowym i wydechowym, z automatyczną komorą nawilżacza do aktywnego nawilżania z Fisher &amp; Paykel MR850, z podstawą przeciw oparzeniową, przeznaczony do stosowania u noworodków z objętością oddechową do 100 ml, opór wdechowy i wydechowy przy przepływie 2,5 l/min 0,1 mBar.  Średnica rur i złączy 10 mm, złącza elastyczne, rury gładkie w środku, grzałka w ścianach układu, materiał EVA, PE, TPE, PP, PC, SBC, POM, SAN, stal, wszystkie komponenty przewodzące gaz nie zawierają lateksu, PVC i DEHP, długość rur 1,7m, łącznik Y odłączalny, wejście układu zabezpieczone kapturkiem, przecieki przy 60mbar &lt; 30 ml/min, czujnik temperatury mocowany na klik. Układ zoptymalizowany do HFO,  kompatybilny z respiratorami firmy Drager z opcją Neo.</t>
  </si>
  <si>
    <t>.    Układ oddechowy, jednorazowego użytku, noworodkowy z ogrzewanym  ramieniem wdecho-wym– 5 sztuk/2 lata VentStar Aquapor heated N plus   
Jednorazowy układ oddechowy z ogrzewanym ramieniem wdechowym, z komorą nawilżacza do podłączania do nawilżacza Dräger Aquapor H300, z podstawą przeciw oparzeniową, do podawania nawilżonego gazu oddechowego z nawilżacza do pacjenta, do stosowania u noworodków z objętością oddechową wynoszącą do 100 mL.  Średnica rur i złączy 10 mm, złącza elastyczne, rury gładkie w środku, grzałka w ścianach układu, ramie wydechowe zaopatrzone w pułapkę wodną,  materiał EVA, PE, TPE, PP, PC, SBC, POM, SAN, stal, wszystkie komponenty przewodzące gaz nie zawierają lateksu, PVC i DEHP, długość rur 1,7m, łącznik Y odłączalny, wejście układu zabezpieczone kapturkiem, przecieki przy 60mbar &lt; 30 ml/min, czujnik temperatury mocowany na klik. Pojemność komory nawilżacza z wodą 210 ml. Rury karbowane kodowanie kolorystycznie (biała – niebieska). Układ zoptymalizowany do HFO i   kompatybilny z respiratorami firmy Drager z opcją Neo.</t>
  </si>
  <si>
    <t>Układ oddechowy, jednorazowego użytku, noworodkowy z ogrzewanym  ramieniem wdechowym    i wydechowym– 5 sztuk/2 lata  VentStar Aquapor Dual h N  
Jednorazowy układ oddechowy z ogrzewanym ramieniem wdechowym i wydechowym, z komorą nawilżacza, do podłączania do nawilżacza Dräger Aquapor H300, z podstawą przeciw oparzeniową, do podawania nawilżonego gazu oddechowego z nawilżacza do pacjenta, do stosowania u noworodków z objętością oddechową wynoszącą do 100 mL.  Średnica rur i złączy 10 mm, złącza elastyczne, rury gładkie w środku, grzałka w ścianach układu, ramie wydechowe zaopatrzone w pułapkę wodną,  materiał EVA, PE, TPE, PP, PC, SBC, POM, SAN, stal, wszystkie komponenty przewodzące gaz nie zawierają lateksu, PVC i DEHP, długość rur 1,7m, łącznik Y odłączalny, wejście układu zabezpieczone kapturkiem, przecieki przy 60mbar &lt; 30 ml/min, czujnik temperatury mocowany na klik. Pojemność komory nawilżacza z wodą 210 ml. Rury karbowane kodowanie kolorystycznie (biała – niebieska). Układ zoptymalizowany do HFO i   kompatybilny z respiratorami firmy Drager z opcją Neo.</t>
  </si>
  <si>
    <t>Układ oddechowy VentStar Resuscitaire, jednorazowego użytku,  bez lateksu , noworodkowy               dł.1m – 30 sztuk/2 lata      
Układ oddechowy jednorazowego użytku do Resuscitaire, noworodkowy, wykonany   z materiałów biokompatybilnych nie zawierających latexu i DEHP. Układ o długości 100 cm, pakowany pojedynczo.</t>
  </si>
  <si>
    <t>Układ oddechowy  VentStar, Resuscitaire, jednorazowego użytku,  bez lateksu dł 1m,   noworodkowy  z linią do pomiaru ciśnienia   – 20 sztuk/2 lata     
Układ oddechowy jednorazowego użytku do Resuscitaire, noworodkowy z linią pomiaru ciśnienia, wykonany z materiałów biokompatybilnych nie zawierających latexu i DEHP. Układ  o długości 100 cm, pakowany pojedynczo</t>
  </si>
  <si>
    <t>312_02_23</t>
  </si>
  <si>
    <t>. Zbiornik do ssaka, jednorazowego użytku o pojemności 40 ml – 80 sztuk/ 2 lata
Zbiornik ssaka, jednorazowego użytku, o poj. 40 ml, zawierający pokrywę, pojemnik oraz dren, zbiornik kompatybilny z urządzeniem typu Resuscitaire; opakowanie 10 szt.</t>
  </si>
  <si>
    <t>. Filtr do zbiornika ssaka (40 ml) jednorazowego użytku – 60 sztuk/2 lata 
Filtr jednorazowego użytku do zbiornika ssaka, kompatybilnego z urządzeniem typu Resuscitaire -  filtr hydrofobowy antybakteryjny i antywirusowy.</t>
  </si>
  <si>
    <t>Głowica Baby Flow, jednorazowego użytku – 20 sztuk/ 2 lata 
Głowice umożliwiające prowadzenie nieinwazyjnego wspomagania oddychania, kompatybiline z re-spiratorami Babylog. Występujące w trzech rozmiarach S,M i L. Pakowane w opakowania zbiorcze po 20szt.</t>
  </si>
  <si>
    <t>Łącznik typu softconector kompatybilny z głowicą NCPAP  do respiratora Babylog.                        Pakowane w opakowanie zbiorcze po 20 szt. 20 sztuk/ 2 lata</t>
  </si>
  <si>
    <t>. Kaniula Baby Flow jednorazowego użytku  
        rozmiar M, L – 10  sztuk/2 lata
               Kaniule donosowe silikonowe zapewniające skuteczne uszczelnienie oraz obniżenie ciśnienia napie-rającego na przegrodę nosową dziecka. Kaniule kompatybilne z głowicą nCPAP podłączaną do układu rur respiratora. Pakowane pojedynczo, biologicznie czyste. Opakowanie z mankietem łatwym do otwierania w sposób szybki z zachowaniem zasad aseptyki. Widoczna i czytelna data ważności.        Dostępne w 10 rozmiarach: 3,4,5,6, XS,S,M,L,XL i XXL. Pakowane w opakowanie zbiorcze  po 10 szt.</t>
  </si>
  <si>
    <t>Maska Baby Flow jednorazowego użytku 
        rozmiar S,M,L, XL – 40 sztuk/ 2 lata
  Maseczki nosowe, sillikonowe przeznaczone dla wcześniaków do 2 kg oraz pacjentów o wadze od 2 do 5 kg. Posiadające eleastyczną harmonijkę umożliwiającą naturalne ułożenie na nosie dziecka cc pomaga zminimalizować przecieki i utrzymać stały poziom nCPAP. Maseczki w sześciu rozmiarach: S,M,L oraz 4,5,6. Maseczki kompatybine z głowicami BabyFlow plus stosowanymi z respiratorem    Babylog. Pakowane w opakowanie zbiorcze po 10 szt.</t>
  </si>
  <si>
    <t>312_01_08</t>
  </si>
  <si>
    <t>Czapeczka  Baby Flow, jednorazowego użytku 
        rozmiar S,M,L – 2 opakowania/2 lata
        409,00/5 szt. x 2 = 818,00 zł    
Czapeczki  wykonane z mikrofibry o wysokiej jakości, rozmiary kodowane kolorem, umożliwiające  mocowanie głowicy BabyFlow i  zapewniające łatwy dostęp do głowy pacjenta. Kompatybilne z respiratorem Babylog . Występujące w   rozmiarach dla noworodków i wcześniaków - XS,S,M,L,XL,XXL,XXLplus. Opakowanie zbiorcze po 5 szt.</t>
  </si>
  <si>
    <t>Razem</t>
  </si>
  <si>
    <t>Indeks prod.                         u                                  zamawiającego</t>
  </si>
  <si>
    <t xml:space="preserve">Przedmiot zakupu                                                                </t>
  </si>
  <si>
    <t>Indeks produktu u dostawcy                                                   - 20 znaków</t>
  </si>
  <si>
    <t>Nazwa produktu                                          - pełna nazwa handlowa                               - 120 znaków</t>
  </si>
  <si>
    <t>Jednostka miary                           [op., szt.]</t>
  </si>
  <si>
    <t>Cena jednostk.            netto [zł]</t>
  </si>
  <si>
    <t>Cena jednostk.           brutto [zł]</t>
  </si>
  <si>
    <r>
      <t xml:space="preserve">Wartość                        netto [zł] </t>
    </r>
    <r>
      <rPr>
        <b/>
        <sz val="14"/>
        <color rgb="FFFF0000"/>
        <rFont val="Calibri"/>
        <family val="2"/>
        <charset val="238"/>
      </rPr>
      <t>(kol.10x11)</t>
    </r>
  </si>
  <si>
    <r>
      <t xml:space="preserve">Wartość                           brutto [zł] </t>
    </r>
    <r>
      <rPr>
        <b/>
        <sz val="14"/>
        <color rgb="FFFF0000"/>
        <rFont val="Calibri"/>
        <family val="2"/>
        <charset val="238"/>
      </rPr>
      <t>(kol.10x12)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</si>
</sst>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Continuous"/>
      <protection locked="0"/>
    </xf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Continuous"/>
    </xf>
    <xf numFmtId="164" fontId="0" fillId="0" borderId="1" xfId="0" applyNumberFormat="1" applyBorder="1" applyAlignment="1" applyProtection="1">
      <alignment horizontal="center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"/>
  <sheetViews>
    <sheetView tabSelected="1" workbookViewId="0">
      <selection activeCell="L4" sqref="L4"/>
    </sheetView>
  </sheetViews>
  <sheetFormatPr defaultRowHeight="15" x14ac:dyDescent="0.25"/>
  <cols>
    <col min="1" max="1" width="5.5703125" style="4" bestFit="1" customWidth="1"/>
    <col min="2" max="2" width="13" style="4" customWidth="1"/>
    <col min="3" max="3" width="14.28515625" style="4" customWidth="1"/>
    <col min="4" max="4" width="35.5703125" style="5" customWidth="1"/>
    <col min="5" max="5" width="22.28515625" style="4" customWidth="1"/>
    <col min="6" max="6" width="22.42578125" style="4" customWidth="1"/>
    <col min="7" max="7" width="14.85546875" style="4" customWidth="1"/>
    <col min="8" max="8" width="10.42578125" style="4" customWidth="1"/>
    <col min="9" max="9" width="12.85546875" style="4" customWidth="1"/>
    <col min="10" max="10" width="14" style="4" customWidth="1"/>
    <col min="11" max="11" width="14.42578125" style="4" customWidth="1"/>
    <col min="12" max="12" width="15.42578125" style="13" customWidth="1"/>
    <col min="13" max="13" width="15.140625" style="13" customWidth="1"/>
    <col min="14" max="14" width="7" style="4" bestFit="1" customWidth="1"/>
    <col min="15" max="15" width="17.42578125" style="13" customWidth="1"/>
    <col min="16" max="16384" width="9.140625" style="4"/>
  </cols>
  <sheetData>
    <row r="1" spans="1:15" ht="18.75" x14ac:dyDescent="0.3">
      <c r="F1" s="6" t="s">
        <v>0</v>
      </c>
    </row>
    <row r="2" spans="1:15" s="3" customFormat="1" ht="75" x14ac:dyDescent="0.25">
      <c r="A2" s="1" t="s">
        <v>1</v>
      </c>
      <c r="B2" s="1" t="s">
        <v>2</v>
      </c>
      <c r="C2" s="2" t="s">
        <v>25</v>
      </c>
      <c r="D2" s="1" t="s">
        <v>26</v>
      </c>
      <c r="E2" s="2" t="s">
        <v>27</v>
      </c>
      <c r="F2" s="1" t="s">
        <v>28</v>
      </c>
      <c r="G2" s="1" t="s">
        <v>3</v>
      </c>
      <c r="H2" s="2" t="s">
        <v>29</v>
      </c>
      <c r="I2" s="1" t="s">
        <v>4</v>
      </c>
      <c r="J2" s="1" t="s">
        <v>5</v>
      </c>
      <c r="K2" s="1" t="s">
        <v>30</v>
      </c>
      <c r="L2" s="14" t="s">
        <v>31</v>
      </c>
      <c r="M2" s="14" t="s">
        <v>32</v>
      </c>
      <c r="N2" s="1" t="s">
        <v>6</v>
      </c>
      <c r="O2" s="14" t="s">
        <v>33</v>
      </c>
    </row>
    <row r="3" spans="1:15" x14ac:dyDescent="0.25">
      <c r="A3" s="7">
        <v>1</v>
      </c>
      <c r="B3" s="7">
        <v>2</v>
      </c>
      <c r="C3" s="7">
        <v>3</v>
      </c>
      <c r="D3" s="8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5">
        <v>12</v>
      </c>
      <c r="M3" s="15">
        <v>13</v>
      </c>
      <c r="N3" s="7">
        <v>14</v>
      </c>
      <c r="O3" s="15">
        <v>15</v>
      </c>
    </row>
    <row r="4" spans="1:15" ht="344.25" x14ac:dyDescent="0.25">
      <c r="A4" s="9">
        <v>1</v>
      </c>
      <c r="B4" s="9"/>
      <c r="C4" s="9" t="s">
        <v>7</v>
      </c>
      <c r="D4" s="10" t="s">
        <v>8</v>
      </c>
      <c r="E4" s="9"/>
      <c r="F4" s="9"/>
      <c r="G4" s="9"/>
      <c r="H4" s="9" t="s">
        <v>9</v>
      </c>
      <c r="I4" s="9"/>
      <c r="J4" s="11">
        <v>5</v>
      </c>
      <c r="K4" s="11"/>
      <c r="L4" s="16">
        <f t="shared" ref="L4:L16" si="0">K4*((100+N4)/100)</f>
        <v>0</v>
      </c>
      <c r="M4" s="16">
        <f t="shared" ref="M4:M16" si="1">J4*K4</f>
        <v>0</v>
      </c>
      <c r="N4" s="11"/>
      <c r="O4" s="16">
        <f t="shared" ref="O4:O16" si="2">J4*L4</f>
        <v>0</v>
      </c>
    </row>
    <row r="5" spans="1:15" ht="344.25" x14ac:dyDescent="0.25">
      <c r="A5" s="9">
        <v>2</v>
      </c>
      <c r="B5" s="9"/>
      <c r="C5" s="9" t="s">
        <v>7</v>
      </c>
      <c r="D5" s="10" t="s">
        <v>10</v>
      </c>
      <c r="E5" s="9"/>
      <c r="F5" s="9"/>
      <c r="G5" s="9"/>
      <c r="H5" s="9" t="s">
        <v>9</v>
      </c>
      <c r="I5" s="9"/>
      <c r="J5" s="11">
        <v>5</v>
      </c>
      <c r="K5" s="11"/>
      <c r="L5" s="16">
        <f t="shared" si="0"/>
        <v>0</v>
      </c>
      <c r="M5" s="16">
        <f t="shared" si="1"/>
        <v>0</v>
      </c>
      <c r="N5" s="11"/>
      <c r="O5" s="16">
        <f t="shared" si="2"/>
        <v>0</v>
      </c>
    </row>
    <row r="6" spans="1:15" ht="382.5" x14ac:dyDescent="0.25">
      <c r="A6" s="9">
        <v>3</v>
      </c>
      <c r="B6" s="9"/>
      <c r="C6" s="9" t="s">
        <v>7</v>
      </c>
      <c r="D6" s="10" t="s">
        <v>11</v>
      </c>
      <c r="E6" s="9"/>
      <c r="F6" s="9"/>
      <c r="G6" s="9"/>
      <c r="H6" s="9" t="s">
        <v>9</v>
      </c>
      <c r="I6" s="9"/>
      <c r="J6" s="11">
        <v>5</v>
      </c>
      <c r="K6" s="11"/>
      <c r="L6" s="16">
        <f t="shared" si="0"/>
        <v>0</v>
      </c>
      <c r="M6" s="16">
        <f t="shared" si="1"/>
        <v>0</v>
      </c>
      <c r="N6" s="11"/>
      <c r="O6" s="16">
        <f t="shared" si="2"/>
        <v>0</v>
      </c>
    </row>
    <row r="7" spans="1:15" ht="382.5" x14ac:dyDescent="0.25">
      <c r="A7" s="9">
        <v>4</v>
      </c>
      <c r="B7" s="9"/>
      <c r="C7" s="9" t="s">
        <v>7</v>
      </c>
      <c r="D7" s="10" t="s">
        <v>12</v>
      </c>
      <c r="E7" s="9"/>
      <c r="F7" s="9"/>
      <c r="G7" s="9"/>
      <c r="H7" s="9" t="s">
        <v>9</v>
      </c>
      <c r="I7" s="9"/>
      <c r="J7" s="11">
        <v>5</v>
      </c>
      <c r="K7" s="11"/>
      <c r="L7" s="16">
        <f t="shared" si="0"/>
        <v>0</v>
      </c>
      <c r="M7" s="16">
        <f t="shared" si="1"/>
        <v>0</v>
      </c>
      <c r="N7" s="11"/>
      <c r="O7" s="16">
        <f t="shared" si="2"/>
        <v>0</v>
      </c>
    </row>
    <row r="8" spans="1:15" ht="127.5" x14ac:dyDescent="0.25">
      <c r="A8" s="9">
        <v>5</v>
      </c>
      <c r="B8" s="9"/>
      <c r="C8" s="9" t="s">
        <v>7</v>
      </c>
      <c r="D8" s="10" t="s">
        <v>13</v>
      </c>
      <c r="E8" s="9"/>
      <c r="F8" s="9"/>
      <c r="G8" s="9"/>
      <c r="H8" s="9" t="s">
        <v>9</v>
      </c>
      <c r="I8" s="9"/>
      <c r="J8" s="11">
        <v>30</v>
      </c>
      <c r="K8" s="11"/>
      <c r="L8" s="16">
        <f t="shared" si="0"/>
        <v>0</v>
      </c>
      <c r="M8" s="16">
        <f t="shared" si="1"/>
        <v>0</v>
      </c>
      <c r="N8" s="11"/>
      <c r="O8" s="16">
        <f t="shared" si="2"/>
        <v>0</v>
      </c>
    </row>
    <row r="9" spans="1:15" ht="140.25" x14ac:dyDescent="0.25">
      <c r="A9" s="9">
        <v>6</v>
      </c>
      <c r="B9" s="9"/>
      <c r="C9" s="9" t="s">
        <v>7</v>
      </c>
      <c r="D9" s="10" t="s">
        <v>14</v>
      </c>
      <c r="E9" s="9"/>
      <c r="F9" s="9"/>
      <c r="G9" s="9"/>
      <c r="H9" s="9" t="s">
        <v>9</v>
      </c>
      <c r="I9" s="9"/>
      <c r="J9" s="11">
        <v>20</v>
      </c>
      <c r="K9" s="11"/>
      <c r="L9" s="16">
        <f t="shared" si="0"/>
        <v>0</v>
      </c>
      <c r="M9" s="16">
        <f t="shared" si="1"/>
        <v>0</v>
      </c>
      <c r="N9" s="11"/>
      <c r="O9" s="16">
        <f t="shared" si="2"/>
        <v>0</v>
      </c>
    </row>
    <row r="10" spans="1:15" ht="102" x14ac:dyDescent="0.25">
      <c r="A10" s="9">
        <v>7</v>
      </c>
      <c r="B10" s="9"/>
      <c r="C10" s="9" t="s">
        <v>15</v>
      </c>
      <c r="D10" s="10" t="s">
        <v>16</v>
      </c>
      <c r="E10" s="9"/>
      <c r="F10" s="9"/>
      <c r="G10" s="9"/>
      <c r="H10" s="9" t="s">
        <v>9</v>
      </c>
      <c r="I10" s="9"/>
      <c r="J10" s="11">
        <v>80</v>
      </c>
      <c r="K10" s="11"/>
      <c r="L10" s="16">
        <f t="shared" si="0"/>
        <v>0</v>
      </c>
      <c r="M10" s="16">
        <f t="shared" si="1"/>
        <v>0</v>
      </c>
      <c r="N10" s="11"/>
      <c r="O10" s="16">
        <f t="shared" si="2"/>
        <v>0</v>
      </c>
    </row>
    <row r="11" spans="1:15" ht="102" x14ac:dyDescent="0.25">
      <c r="A11" s="9">
        <v>8</v>
      </c>
      <c r="B11" s="9"/>
      <c r="C11" s="9" t="s">
        <v>15</v>
      </c>
      <c r="D11" s="10" t="s">
        <v>17</v>
      </c>
      <c r="E11" s="9"/>
      <c r="F11" s="9"/>
      <c r="G11" s="9"/>
      <c r="H11" s="9" t="s">
        <v>9</v>
      </c>
      <c r="I11" s="9"/>
      <c r="J11" s="11">
        <v>60</v>
      </c>
      <c r="K11" s="11"/>
      <c r="L11" s="16">
        <f t="shared" si="0"/>
        <v>0</v>
      </c>
      <c r="M11" s="16">
        <f t="shared" si="1"/>
        <v>0</v>
      </c>
      <c r="N11" s="11"/>
      <c r="O11" s="16">
        <f t="shared" si="2"/>
        <v>0</v>
      </c>
    </row>
    <row r="12" spans="1:15" ht="114.75" x14ac:dyDescent="0.25">
      <c r="A12" s="9">
        <v>9</v>
      </c>
      <c r="B12" s="9"/>
      <c r="C12" s="9" t="s">
        <v>7</v>
      </c>
      <c r="D12" s="10" t="s">
        <v>18</v>
      </c>
      <c r="E12" s="9"/>
      <c r="F12" s="9"/>
      <c r="G12" s="9"/>
      <c r="H12" s="9" t="s">
        <v>9</v>
      </c>
      <c r="I12" s="9"/>
      <c r="J12" s="11">
        <v>20</v>
      </c>
      <c r="K12" s="11"/>
      <c r="L12" s="16">
        <f t="shared" si="0"/>
        <v>0</v>
      </c>
      <c r="M12" s="16">
        <f t="shared" si="1"/>
        <v>0</v>
      </c>
      <c r="N12" s="11"/>
      <c r="O12" s="16">
        <f t="shared" si="2"/>
        <v>0</v>
      </c>
    </row>
    <row r="13" spans="1:15" ht="51" x14ac:dyDescent="0.25">
      <c r="A13" s="9">
        <v>10</v>
      </c>
      <c r="B13" s="9"/>
      <c r="C13" s="9" t="s">
        <v>7</v>
      </c>
      <c r="D13" s="10" t="s">
        <v>19</v>
      </c>
      <c r="E13" s="9"/>
      <c r="F13" s="9"/>
      <c r="G13" s="9"/>
      <c r="H13" s="9" t="s">
        <v>9</v>
      </c>
      <c r="I13" s="9"/>
      <c r="J13" s="11">
        <v>20</v>
      </c>
      <c r="K13" s="11"/>
      <c r="L13" s="16">
        <f t="shared" si="0"/>
        <v>0</v>
      </c>
      <c r="M13" s="16">
        <f t="shared" si="1"/>
        <v>0</v>
      </c>
      <c r="N13" s="11"/>
      <c r="O13" s="16">
        <f t="shared" si="2"/>
        <v>0</v>
      </c>
    </row>
    <row r="14" spans="1:15" ht="216.75" x14ac:dyDescent="0.25">
      <c r="A14" s="9">
        <v>11</v>
      </c>
      <c r="B14" s="9"/>
      <c r="C14" s="9" t="s">
        <v>7</v>
      </c>
      <c r="D14" s="10" t="s">
        <v>20</v>
      </c>
      <c r="E14" s="9"/>
      <c r="F14" s="9"/>
      <c r="G14" s="9"/>
      <c r="H14" s="9" t="s">
        <v>9</v>
      </c>
      <c r="I14" s="9"/>
      <c r="J14" s="11">
        <v>10</v>
      </c>
      <c r="K14" s="11"/>
      <c r="L14" s="16">
        <f t="shared" si="0"/>
        <v>0</v>
      </c>
      <c r="M14" s="16">
        <f t="shared" si="1"/>
        <v>0</v>
      </c>
      <c r="N14" s="11"/>
      <c r="O14" s="16">
        <f t="shared" si="2"/>
        <v>0</v>
      </c>
    </row>
    <row r="15" spans="1:15" ht="216.75" x14ac:dyDescent="0.25">
      <c r="A15" s="9">
        <v>12</v>
      </c>
      <c r="B15" s="9"/>
      <c r="C15" s="9" t="s">
        <v>7</v>
      </c>
      <c r="D15" s="10" t="s">
        <v>21</v>
      </c>
      <c r="E15" s="9"/>
      <c r="F15" s="9"/>
      <c r="G15" s="9"/>
      <c r="H15" s="9" t="s">
        <v>9</v>
      </c>
      <c r="I15" s="9"/>
      <c r="J15" s="11">
        <v>40</v>
      </c>
      <c r="K15" s="11"/>
      <c r="L15" s="16">
        <f t="shared" si="0"/>
        <v>0</v>
      </c>
      <c r="M15" s="16">
        <f t="shared" si="1"/>
        <v>0</v>
      </c>
      <c r="N15" s="11"/>
      <c r="O15" s="16">
        <f t="shared" si="2"/>
        <v>0</v>
      </c>
    </row>
    <row r="16" spans="1:15" ht="204" x14ac:dyDescent="0.25">
      <c r="A16" s="9">
        <v>13</v>
      </c>
      <c r="B16" s="9"/>
      <c r="C16" s="9" t="s">
        <v>22</v>
      </c>
      <c r="D16" s="10" t="s">
        <v>23</v>
      </c>
      <c r="E16" s="9"/>
      <c r="F16" s="9"/>
      <c r="G16" s="9"/>
      <c r="H16" s="9" t="s">
        <v>9</v>
      </c>
      <c r="I16" s="9"/>
      <c r="J16" s="11">
        <v>10</v>
      </c>
      <c r="K16" s="11"/>
      <c r="L16" s="16">
        <f t="shared" si="0"/>
        <v>0</v>
      </c>
      <c r="M16" s="16">
        <f t="shared" si="1"/>
        <v>0</v>
      </c>
      <c r="N16" s="11"/>
      <c r="O16" s="16">
        <f t="shared" si="2"/>
        <v>0</v>
      </c>
    </row>
    <row r="17" spans="9:16" x14ac:dyDescent="0.25">
      <c r="I17" s="4" t="s">
        <v>24</v>
      </c>
      <c r="J17" s="11"/>
      <c r="K17" s="11"/>
      <c r="L17" s="16"/>
      <c r="M17" s="16">
        <f>SUM(M4:M16)</f>
        <v>0</v>
      </c>
      <c r="N17" s="11"/>
      <c r="O17" s="16">
        <f>SUM(O4:O16)</f>
        <v>0</v>
      </c>
      <c r="P17" s="12"/>
    </row>
  </sheetData>
  <sheetProtection sheet="1" objects="1" scenarios="1"/>
  <dataValidations count="1">
    <dataValidation type="whole" allowBlank="1" showInputMessage="1" showErrorMessage="1" prompt="tylko liczby 0, 5, 8 lub 23" sqref="N1:N1048576" xr:uid="{8131A553-1E40-4EAB-9B01-3F372DAD15BE}">
      <formula1>0</formula1>
      <formula2>23</formula2>
    </dataValidation>
  </dataValidations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Układy oddechowe i akcesoria d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2024-03-15T10:56:29Z</cp:lastPrinted>
  <dcterms:created xsi:type="dcterms:W3CDTF">2024-03-15T10:49:05Z</dcterms:created>
  <dcterms:modified xsi:type="dcterms:W3CDTF">2024-03-15T10:57:11Z</dcterms:modified>
  <cp:category/>
</cp:coreProperties>
</file>