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X:\Postępowania Kasia\Postepowania po 18 Pażdziernika\2024\USTAWA\31 PN 24 LEKI I OPATRUNKI\(2)Dokumentacja postepowania opublikowana w portalu w dniu wszczęcia\"/>
    </mc:Choice>
  </mc:AlternateContent>
  <xr:revisionPtr revIDLastSave="0" documentId="13_ncr:1_{05FC7D1F-E634-4A7A-A0C3-321549C026AB}" xr6:coauthVersionLast="47" xr6:coauthVersionMax="47" xr10:uidLastSave="{00000000-0000-0000-0000-000000000000}"/>
  <bookViews>
    <workbookView xWindow="-120" yWindow="-120" windowWidth="29040" windowHeight="15840" firstSheet="33" activeTab="38" xr2:uid="{00000000-000D-0000-FFFF-FFFF00000000}"/>
  </bookViews>
  <sheets>
    <sheet name="P10-Ofatumumab" sheetId="1" r:id="rId1"/>
    <sheet name="P11-Capecytabina" sheetId="2" r:id="rId2"/>
    <sheet name="P12-Ozanimod" sheetId="3" r:id="rId3"/>
    <sheet name="P13-Nalbufina" sheetId="4" r:id="rId4"/>
    <sheet name="P14-Fosfomycyna p.o." sheetId="5" r:id="rId5"/>
    <sheet name="P15-Fulvestrant" sheetId="6" r:id="rId6"/>
    <sheet name="P16-Diety EN" sheetId="7" r:id="rId7"/>
    <sheet name="P17-Leki różne 1" sheetId="8" r:id="rId8"/>
    <sheet name="P18-Karbachol" sheetId="9" r:id="rId9"/>
    <sheet name="P19-Pankreatyna" sheetId="10" r:id="rId10"/>
    <sheet name="P1-Peginterferon alfa-2a" sheetId="11" r:id="rId11"/>
    <sheet name="P20-Sulfathiazol silver" sheetId="12" r:id="rId12"/>
    <sheet name="P21-Sakubitryl + walsartan" sheetId="13" r:id="rId13"/>
    <sheet name="P22-Deferoksamina" sheetId="14" r:id="rId14"/>
    <sheet name="P23-Bupiwakaina + epinefryna" sheetId="15" r:id="rId15"/>
    <sheet name="P24-Leki na ośrodkowy układ ne" sheetId="16" r:id="rId16"/>
    <sheet name="P25-Leki różne 2" sheetId="17" r:id="rId17"/>
    <sheet name="P26-Hydrocortison amp" sheetId="18" r:id="rId18"/>
    <sheet name="P27-Leki różne 3" sheetId="19" r:id="rId19"/>
    <sheet name="P28-Leki różne 4" sheetId="20" r:id="rId20"/>
    <sheet name="P29-Opatrunki specjalistyczne" sheetId="21" r:id="rId21"/>
    <sheet name="P2-Abirateron" sheetId="22" r:id="rId22"/>
    <sheet name="P30-Leki różne 5" sheetId="23" r:id="rId23"/>
    <sheet name="P31-Tietylperazyna" sheetId="24" r:id="rId24"/>
    <sheet name="P32-Ampicylina + sulbaktam" sheetId="25" r:id="rId25"/>
    <sheet name="P33-Strzykawka do przepłukiwan" sheetId="26" r:id="rId26"/>
    <sheet name="P34-Preparaty do higienicznego" sheetId="27" r:id="rId27"/>
    <sheet name="P35-Dezynfekcja i pielęgnacja " sheetId="28" r:id="rId28"/>
    <sheet name="P36-Preparaty do dezynfekcji m" sheetId="29" r:id="rId29"/>
    <sheet name="P37-Preparat do higienicznej i" sheetId="30" r:id="rId30"/>
    <sheet name="P38-Strzykawki fabrycznie nape" sheetId="31" r:id="rId31"/>
    <sheet name="P39-Strzykawki fabrycznie nape" sheetId="32" r:id="rId32"/>
    <sheet name="P3-Doksylamina + pirydoksyna" sheetId="33" r:id="rId33"/>
    <sheet name="P4-Gentamycyna" sheetId="34" r:id="rId34"/>
    <sheet name="P5-Materiały do dezynfekcji dl" sheetId="35" r:id="rId35"/>
    <sheet name="P6-Kwas lewofolinowy" sheetId="36" r:id="rId36"/>
    <sheet name="P7-Ropiwakaina" sheetId="37" r:id="rId37"/>
    <sheet name="P8-Lorazepam iv" sheetId="38" r:id="rId38"/>
    <sheet name="P9-Nadroparyna" sheetId="39" r:id="rId39"/>
  </sheets>
  <calcPr calcId="181029"/>
</workbook>
</file>

<file path=xl/calcChain.xml><?xml version="1.0" encoding="utf-8"?>
<calcChain xmlns="http://schemas.openxmlformats.org/spreadsheetml/2006/main">
  <c r="O5" i="24" l="1"/>
  <c r="O7" i="39" l="1"/>
  <c r="M7" i="39"/>
  <c r="O6" i="39"/>
  <c r="M6" i="39"/>
  <c r="L6" i="39"/>
  <c r="O5" i="39"/>
  <c r="M5" i="39"/>
  <c r="L5" i="39"/>
  <c r="O4" i="39"/>
  <c r="M4" i="39"/>
  <c r="L4" i="39"/>
  <c r="O5" i="38"/>
  <c r="M5" i="38"/>
  <c r="O4" i="38"/>
  <c r="M4" i="38"/>
  <c r="L4" i="38"/>
  <c r="O5" i="37"/>
  <c r="M5" i="37"/>
  <c r="O4" i="37"/>
  <c r="M4" i="37"/>
  <c r="L4" i="37"/>
  <c r="O6" i="36"/>
  <c r="M6" i="36"/>
  <c r="O5" i="36"/>
  <c r="M5" i="36"/>
  <c r="L5" i="36"/>
  <c r="O4" i="36"/>
  <c r="M4" i="36"/>
  <c r="L4" i="36"/>
  <c r="O7" i="35"/>
  <c r="M7" i="35"/>
  <c r="O6" i="35"/>
  <c r="M6" i="35"/>
  <c r="L6" i="35"/>
  <c r="O5" i="35"/>
  <c r="M5" i="35"/>
  <c r="L5" i="35"/>
  <c r="O4" i="35"/>
  <c r="M4" i="35"/>
  <c r="L4" i="35"/>
  <c r="O6" i="34"/>
  <c r="M6" i="34"/>
  <c r="O5" i="34"/>
  <c r="M5" i="34"/>
  <c r="L5" i="34"/>
  <c r="O4" i="34"/>
  <c r="M4" i="34"/>
  <c r="L4" i="34"/>
  <c r="O5" i="33"/>
  <c r="M5" i="33"/>
  <c r="O4" i="33"/>
  <c r="M4" i="33"/>
  <c r="L4" i="33"/>
  <c r="O5" i="32"/>
  <c r="M5" i="32"/>
  <c r="O4" i="32"/>
  <c r="M4" i="32"/>
  <c r="L4" i="32"/>
  <c r="O6" i="31"/>
  <c r="M6" i="31"/>
  <c r="O5" i="31"/>
  <c r="M5" i="31"/>
  <c r="L5" i="31"/>
  <c r="O4" i="31"/>
  <c r="M4" i="31"/>
  <c r="L4" i="31"/>
  <c r="O8" i="30"/>
  <c r="M8" i="30"/>
  <c r="O7" i="30"/>
  <c r="M7" i="30"/>
  <c r="L7" i="30"/>
  <c r="O6" i="30"/>
  <c r="M6" i="30"/>
  <c r="L6" i="30"/>
  <c r="O5" i="30"/>
  <c r="M5" i="30"/>
  <c r="L5" i="30"/>
  <c r="O4" i="30"/>
  <c r="M4" i="30"/>
  <c r="L4" i="30"/>
  <c r="O13" i="29"/>
  <c r="M13" i="29"/>
  <c r="O12" i="29"/>
  <c r="M12" i="29"/>
  <c r="L12" i="29"/>
  <c r="O11" i="29"/>
  <c r="M11" i="29"/>
  <c r="L11" i="29"/>
  <c r="O10" i="29"/>
  <c r="M10" i="29"/>
  <c r="L10" i="29"/>
  <c r="O9" i="29"/>
  <c r="M9" i="29"/>
  <c r="L9" i="29"/>
  <c r="O8" i="29"/>
  <c r="M8" i="29"/>
  <c r="L8" i="29"/>
  <c r="O7" i="29"/>
  <c r="M7" i="29"/>
  <c r="L7" i="29"/>
  <c r="O6" i="29"/>
  <c r="M6" i="29"/>
  <c r="L6" i="29"/>
  <c r="O5" i="29"/>
  <c r="M5" i="29"/>
  <c r="L5" i="29"/>
  <c r="O4" i="29"/>
  <c r="M4" i="29"/>
  <c r="L4" i="29"/>
  <c r="O9" i="28"/>
  <c r="M9" i="28"/>
  <c r="O8" i="28"/>
  <c r="M8" i="28"/>
  <c r="L8" i="28"/>
  <c r="O7" i="28"/>
  <c r="M7" i="28"/>
  <c r="L7" i="28"/>
  <c r="O6" i="28"/>
  <c r="M6" i="28"/>
  <c r="L6" i="28"/>
  <c r="O5" i="28"/>
  <c r="M5" i="28"/>
  <c r="L5" i="28"/>
  <c r="O4" i="28"/>
  <c r="M4" i="28"/>
  <c r="L4" i="28"/>
  <c r="O8" i="27"/>
  <c r="M8" i="27"/>
  <c r="O7" i="27"/>
  <c r="M7" i="27"/>
  <c r="L7" i="27"/>
  <c r="O6" i="27"/>
  <c r="M6" i="27"/>
  <c r="L6" i="27"/>
  <c r="O5" i="27"/>
  <c r="M5" i="27"/>
  <c r="L5" i="27"/>
  <c r="O4" i="27"/>
  <c r="M4" i="27"/>
  <c r="L4" i="27"/>
  <c r="O5" i="26"/>
  <c r="M5" i="26"/>
  <c r="O4" i="26"/>
  <c r="M4" i="26"/>
  <c r="L4" i="26"/>
  <c r="O5" i="25"/>
  <c r="M5" i="25"/>
  <c r="O4" i="25"/>
  <c r="M4" i="25"/>
  <c r="L4" i="25"/>
  <c r="M5" i="24"/>
  <c r="O4" i="24"/>
  <c r="M4" i="24"/>
  <c r="L4" i="24"/>
  <c r="O12" i="23"/>
  <c r="M12" i="23"/>
  <c r="O11" i="23"/>
  <c r="M11" i="23"/>
  <c r="L11" i="23"/>
  <c r="O10" i="23"/>
  <c r="M10" i="23"/>
  <c r="L10" i="23"/>
  <c r="O9" i="23"/>
  <c r="M9" i="23"/>
  <c r="L9" i="23"/>
  <c r="O8" i="23"/>
  <c r="M8" i="23"/>
  <c r="L8" i="23"/>
  <c r="O7" i="23"/>
  <c r="M7" i="23"/>
  <c r="L7" i="23"/>
  <c r="O6" i="23"/>
  <c r="M6" i="23"/>
  <c r="L6" i="23"/>
  <c r="O5" i="23"/>
  <c r="M5" i="23"/>
  <c r="L5" i="23"/>
  <c r="O4" i="23"/>
  <c r="M4" i="23"/>
  <c r="L4" i="23"/>
  <c r="O5" i="22"/>
  <c r="M5" i="22"/>
  <c r="O4" i="22"/>
  <c r="M4" i="22"/>
  <c r="L4" i="22"/>
  <c r="O36" i="21"/>
  <c r="M36" i="21"/>
  <c r="O35" i="21"/>
  <c r="M35" i="21"/>
  <c r="L35" i="21"/>
  <c r="O34" i="21"/>
  <c r="M34" i="21"/>
  <c r="L34" i="21"/>
  <c r="O33" i="21"/>
  <c r="M33" i="21"/>
  <c r="L33" i="21"/>
  <c r="O32" i="21"/>
  <c r="M32" i="21"/>
  <c r="L32" i="21"/>
  <c r="O31" i="21"/>
  <c r="M31" i="21"/>
  <c r="L31" i="21"/>
  <c r="O30" i="21"/>
  <c r="M30" i="21"/>
  <c r="L30" i="21"/>
  <c r="O29" i="21"/>
  <c r="M29" i="21"/>
  <c r="L29" i="21"/>
  <c r="O28" i="21"/>
  <c r="M28" i="21"/>
  <c r="L28" i="21"/>
  <c r="O27" i="21"/>
  <c r="M27" i="21"/>
  <c r="L27" i="21"/>
  <c r="O26" i="21"/>
  <c r="M26" i="21"/>
  <c r="L26" i="21"/>
  <c r="O25" i="21"/>
  <c r="M25" i="21"/>
  <c r="L25" i="21"/>
  <c r="O24" i="21"/>
  <c r="M24" i="21"/>
  <c r="L24" i="21"/>
  <c r="O23" i="21"/>
  <c r="M23" i="21"/>
  <c r="L23" i="21"/>
  <c r="O22" i="21"/>
  <c r="M22" i="21"/>
  <c r="L22" i="21"/>
  <c r="O21" i="21"/>
  <c r="M21" i="21"/>
  <c r="L21" i="21"/>
  <c r="O20" i="21"/>
  <c r="M20" i="21"/>
  <c r="L20" i="21"/>
  <c r="O19" i="21"/>
  <c r="M19" i="21"/>
  <c r="L19" i="21"/>
  <c r="O18" i="21"/>
  <c r="M18" i="21"/>
  <c r="L18" i="21"/>
  <c r="O17" i="21"/>
  <c r="M17" i="21"/>
  <c r="L17" i="21"/>
  <c r="O16" i="21"/>
  <c r="M16" i="21"/>
  <c r="L16" i="21"/>
  <c r="O15" i="21"/>
  <c r="M15" i="21"/>
  <c r="L15" i="21"/>
  <c r="O14" i="21"/>
  <c r="M14" i="21"/>
  <c r="L14" i="21"/>
  <c r="O13" i="21"/>
  <c r="M13" i="21"/>
  <c r="L13" i="21"/>
  <c r="O12" i="21"/>
  <c r="M12" i="21"/>
  <c r="L12" i="21"/>
  <c r="O11" i="21"/>
  <c r="M11" i="21"/>
  <c r="L11" i="21"/>
  <c r="O10" i="21"/>
  <c r="M10" i="21"/>
  <c r="L10" i="21"/>
  <c r="O9" i="21"/>
  <c r="M9" i="21"/>
  <c r="L9" i="21"/>
  <c r="O8" i="21"/>
  <c r="M8" i="21"/>
  <c r="L8" i="21"/>
  <c r="O7" i="21"/>
  <c r="M7" i="21"/>
  <c r="L7" i="21"/>
  <c r="O6" i="21"/>
  <c r="M6" i="21"/>
  <c r="L6" i="21"/>
  <c r="O5" i="21"/>
  <c r="M5" i="21"/>
  <c r="L5" i="21"/>
  <c r="O4" i="21"/>
  <c r="M4" i="21"/>
  <c r="L4" i="21"/>
  <c r="O100" i="20"/>
  <c r="M100" i="20"/>
  <c r="O99" i="20"/>
  <c r="M99" i="20"/>
  <c r="L99" i="20"/>
  <c r="O98" i="20"/>
  <c r="M98" i="20"/>
  <c r="L98" i="20"/>
  <c r="O97" i="20"/>
  <c r="M97" i="20"/>
  <c r="L97" i="20"/>
  <c r="O96" i="20"/>
  <c r="M96" i="20"/>
  <c r="L96" i="20"/>
  <c r="O95" i="20"/>
  <c r="M95" i="20"/>
  <c r="L95" i="20"/>
  <c r="O94" i="20"/>
  <c r="M94" i="20"/>
  <c r="L94" i="20"/>
  <c r="O93" i="20"/>
  <c r="M93" i="20"/>
  <c r="L93" i="20"/>
  <c r="O92" i="20"/>
  <c r="M92" i="20"/>
  <c r="L92" i="20"/>
  <c r="O91" i="20"/>
  <c r="M91" i="20"/>
  <c r="L91" i="20"/>
  <c r="O90" i="20"/>
  <c r="M90" i="20"/>
  <c r="L90" i="20"/>
  <c r="O89" i="20"/>
  <c r="M89" i="20"/>
  <c r="L89" i="20"/>
  <c r="O88" i="20"/>
  <c r="M88" i="20"/>
  <c r="L88" i="20"/>
  <c r="O87" i="20"/>
  <c r="M87" i="20"/>
  <c r="L87" i="20"/>
  <c r="O86" i="20"/>
  <c r="M86" i="20"/>
  <c r="L86" i="20"/>
  <c r="O85" i="20"/>
  <c r="M85" i="20"/>
  <c r="L85" i="20"/>
  <c r="O84" i="20"/>
  <c r="M84" i="20"/>
  <c r="L84" i="20"/>
  <c r="O83" i="20"/>
  <c r="M83" i="20"/>
  <c r="L83" i="20"/>
  <c r="O82" i="20"/>
  <c r="M82" i="20"/>
  <c r="L82" i="20"/>
  <c r="O81" i="20"/>
  <c r="M81" i="20"/>
  <c r="L81" i="20"/>
  <c r="O80" i="20"/>
  <c r="M80" i="20"/>
  <c r="L80" i="20"/>
  <c r="O79" i="20"/>
  <c r="M79" i="20"/>
  <c r="L79" i="20"/>
  <c r="O78" i="20"/>
  <c r="M78" i="20"/>
  <c r="L78" i="20"/>
  <c r="O77" i="20"/>
  <c r="M77" i="20"/>
  <c r="L77" i="20"/>
  <c r="O76" i="20"/>
  <c r="M76" i="20"/>
  <c r="L76" i="20"/>
  <c r="O75" i="20"/>
  <c r="M75" i="20"/>
  <c r="L75" i="20"/>
  <c r="O74" i="20"/>
  <c r="M74" i="20"/>
  <c r="L74" i="20"/>
  <c r="O73" i="20"/>
  <c r="M73" i="20"/>
  <c r="L73" i="20"/>
  <c r="O72" i="20"/>
  <c r="M72" i="20"/>
  <c r="L72" i="20"/>
  <c r="O71" i="20"/>
  <c r="M71" i="20"/>
  <c r="L71" i="20"/>
  <c r="O70" i="20"/>
  <c r="M70" i="20"/>
  <c r="L70" i="20"/>
  <c r="O69" i="20"/>
  <c r="M69" i="20"/>
  <c r="L69" i="20"/>
  <c r="O68" i="20"/>
  <c r="M68" i="20"/>
  <c r="L68" i="20"/>
  <c r="O67" i="20"/>
  <c r="M67" i="20"/>
  <c r="L67" i="20"/>
  <c r="O66" i="20"/>
  <c r="M66" i="20"/>
  <c r="L66" i="20"/>
  <c r="O65" i="20"/>
  <c r="M65" i="20"/>
  <c r="L65" i="20"/>
  <c r="O64" i="20"/>
  <c r="M64" i="20"/>
  <c r="L64" i="20"/>
  <c r="O63" i="20"/>
  <c r="M63" i="20"/>
  <c r="L63" i="20"/>
  <c r="O62" i="20"/>
  <c r="M62" i="20"/>
  <c r="L62" i="20"/>
  <c r="O61" i="20"/>
  <c r="M61" i="20"/>
  <c r="L61" i="20"/>
  <c r="O60" i="20"/>
  <c r="M60" i="20"/>
  <c r="L60" i="20"/>
  <c r="O59" i="20"/>
  <c r="M59" i="20"/>
  <c r="L59" i="20"/>
  <c r="O58" i="20"/>
  <c r="M58" i="20"/>
  <c r="L58" i="20"/>
  <c r="O57" i="20"/>
  <c r="M57" i="20"/>
  <c r="L57" i="20"/>
  <c r="O56" i="20"/>
  <c r="M56" i="20"/>
  <c r="L56" i="20"/>
  <c r="O55" i="20"/>
  <c r="M55" i="20"/>
  <c r="L55" i="20"/>
  <c r="O54" i="20"/>
  <c r="M54" i="20"/>
  <c r="L54" i="20"/>
  <c r="O53" i="20"/>
  <c r="M53" i="20"/>
  <c r="L53" i="20"/>
  <c r="O52" i="20"/>
  <c r="M52" i="20"/>
  <c r="L52" i="20"/>
  <c r="O51" i="20"/>
  <c r="M51" i="20"/>
  <c r="L51" i="20"/>
  <c r="O50" i="20"/>
  <c r="M50" i="20"/>
  <c r="L50" i="20"/>
  <c r="O49" i="20"/>
  <c r="M49" i="20"/>
  <c r="L49" i="20"/>
  <c r="O48" i="20"/>
  <c r="M48" i="20"/>
  <c r="L48" i="20"/>
  <c r="O47" i="20"/>
  <c r="M47" i="20"/>
  <c r="L47" i="20"/>
  <c r="O46" i="20"/>
  <c r="M46" i="20"/>
  <c r="L46" i="20"/>
  <c r="O45" i="20"/>
  <c r="M45" i="20"/>
  <c r="L45" i="20"/>
  <c r="O44" i="20"/>
  <c r="M44" i="20"/>
  <c r="L44" i="20"/>
  <c r="O43" i="20"/>
  <c r="M43" i="20"/>
  <c r="L43" i="20"/>
  <c r="O42" i="20"/>
  <c r="M42" i="20"/>
  <c r="L42" i="20"/>
  <c r="O41" i="20"/>
  <c r="M41" i="20"/>
  <c r="L41" i="20"/>
  <c r="O40" i="20"/>
  <c r="M40" i="20"/>
  <c r="L40" i="20"/>
  <c r="O39" i="20"/>
  <c r="M39" i="20"/>
  <c r="L39" i="20"/>
  <c r="O38" i="20"/>
  <c r="M38" i="20"/>
  <c r="L38" i="20"/>
  <c r="O37" i="20"/>
  <c r="M37" i="20"/>
  <c r="L37" i="20"/>
  <c r="O36" i="20"/>
  <c r="M36" i="20"/>
  <c r="L36" i="20"/>
  <c r="O35" i="20"/>
  <c r="M35" i="20"/>
  <c r="L35" i="20"/>
  <c r="O34" i="20"/>
  <c r="M34" i="20"/>
  <c r="L34" i="20"/>
  <c r="O33" i="20"/>
  <c r="M33" i="20"/>
  <c r="L33" i="20"/>
  <c r="O32" i="20"/>
  <c r="M32" i="20"/>
  <c r="L32" i="20"/>
  <c r="O31" i="20"/>
  <c r="M31" i="20"/>
  <c r="L31" i="20"/>
  <c r="O30" i="20"/>
  <c r="M30" i="20"/>
  <c r="L30" i="20"/>
  <c r="O29" i="20"/>
  <c r="M29" i="20"/>
  <c r="L29" i="20"/>
  <c r="O28" i="20"/>
  <c r="M28" i="20"/>
  <c r="L28" i="20"/>
  <c r="O27" i="20"/>
  <c r="M27" i="20"/>
  <c r="L27" i="20"/>
  <c r="O26" i="20"/>
  <c r="M26" i="20"/>
  <c r="L26" i="20"/>
  <c r="O25" i="20"/>
  <c r="M25" i="20"/>
  <c r="L25" i="20"/>
  <c r="O24" i="20"/>
  <c r="M24" i="20"/>
  <c r="L24" i="20"/>
  <c r="O23" i="20"/>
  <c r="M23" i="20"/>
  <c r="L23" i="20"/>
  <c r="O22" i="20"/>
  <c r="M22" i="20"/>
  <c r="L22" i="20"/>
  <c r="O21" i="20"/>
  <c r="M21" i="20"/>
  <c r="L21" i="20"/>
  <c r="O20" i="20"/>
  <c r="M20" i="20"/>
  <c r="L20" i="20"/>
  <c r="O19" i="20"/>
  <c r="M19" i="20"/>
  <c r="L19" i="20"/>
  <c r="O18" i="20"/>
  <c r="M18" i="20"/>
  <c r="L18" i="20"/>
  <c r="O17" i="20"/>
  <c r="M17" i="20"/>
  <c r="L17" i="20"/>
  <c r="O16" i="20"/>
  <c r="M16" i="20"/>
  <c r="L16" i="20"/>
  <c r="O15" i="20"/>
  <c r="M15" i="20"/>
  <c r="L15" i="20"/>
  <c r="O14" i="20"/>
  <c r="M14" i="20"/>
  <c r="L14" i="20"/>
  <c r="O13" i="20"/>
  <c r="M13" i="20"/>
  <c r="L13" i="20"/>
  <c r="O12" i="20"/>
  <c r="M12" i="20"/>
  <c r="L12" i="20"/>
  <c r="O11" i="20"/>
  <c r="M11" i="20"/>
  <c r="L11" i="20"/>
  <c r="O10" i="20"/>
  <c r="M10" i="20"/>
  <c r="L10" i="20"/>
  <c r="O9" i="20"/>
  <c r="M9" i="20"/>
  <c r="L9" i="20"/>
  <c r="O8" i="20"/>
  <c r="M8" i="20"/>
  <c r="L8" i="20"/>
  <c r="O7" i="20"/>
  <c r="M7" i="20"/>
  <c r="L7" i="20"/>
  <c r="O6" i="20"/>
  <c r="M6" i="20"/>
  <c r="L6" i="20"/>
  <c r="O5" i="20"/>
  <c r="M5" i="20"/>
  <c r="L5" i="20"/>
  <c r="O4" i="20"/>
  <c r="M4" i="20"/>
  <c r="L4" i="20"/>
  <c r="O44" i="19"/>
  <c r="M44" i="19"/>
  <c r="O43" i="19"/>
  <c r="M43" i="19"/>
  <c r="L43" i="19"/>
  <c r="O42" i="19"/>
  <c r="M42" i="19"/>
  <c r="L42" i="19"/>
  <c r="O41" i="19"/>
  <c r="M41" i="19"/>
  <c r="L41" i="19"/>
  <c r="O40" i="19"/>
  <c r="M40" i="19"/>
  <c r="L40" i="19"/>
  <c r="O39" i="19"/>
  <c r="M39" i="19"/>
  <c r="L39" i="19"/>
  <c r="O38" i="19"/>
  <c r="M38" i="19"/>
  <c r="L38" i="19"/>
  <c r="O37" i="19"/>
  <c r="M37" i="19"/>
  <c r="L37" i="19"/>
  <c r="O36" i="19"/>
  <c r="M36" i="19"/>
  <c r="L36" i="19"/>
  <c r="O35" i="19"/>
  <c r="M35" i="19"/>
  <c r="L35" i="19"/>
  <c r="O34" i="19"/>
  <c r="M34" i="19"/>
  <c r="L34" i="19"/>
  <c r="O33" i="19"/>
  <c r="M33" i="19"/>
  <c r="L33" i="19"/>
  <c r="O32" i="19"/>
  <c r="M32" i="19"/>
  <c r="L32" i="19"/>
  <c r="O31" i="19"/>
  <c r="M31" i="19"/>
  <c r="L31" i="19"/>
  <c r="O30" i="19"/>
  <c r="M30" i="19"/>
  <c r="L30" i="19"/>
  <c r="O29" i="19"/>
  <c r="M29" i="19"/>
  <c r="L29" i="19"/>
  <c r="O28" i="19"/>
  <c r="M28" i="19"/>
  <c r="L28" i="19"/>
  <c r="O27" i="19"/>
  <c r="M27" i="19"/>
  <c r="L27" i="19"/>
  <c r="O26" i="19"/>
  <c r="M26" i="19"/>
  <c r="L26" i="19"/>
  <c r="O25" i="19"/>
  <c r="M25" i="19"/>
  <c r="L25" i="19"/>
  <c r="O24" i="19"/>
  <c r="M24" i="19"/>
  <c r="L24" i="19"/>
  <c r="O23" i="19"/>
  <c r="M23" i="19"/>
  <c r="L23" i="19"/>
  <c r="O22" i="19"/>
  <c r="M22" i="19"/>
  <c r="L22" i="19"/>
  <c r="O21" i="19"/>
  <c r="M21" i="19"/>
  <c r="L21" i="19"/>
  <c r="O20" i="19"/>
  <c r="M20" i="19"/>
  <c r="L20" i="19"/>
  <c r="O19" i="19"/>
  <c r="M19" i="19"/>
  <c r="L19" i="19"/>
  <c r="O18" i="19"/>
  <c r="M18" i="19"/>
  <c r="L18" i="19"/>
  <c r="O17" i="19"/>
  <c r="M17" i="19"/>
  <c r="L17" i="19"/>
  <c r="O16" i="19"/>
  <c r="M16" i="19"/>
  <c r="L16" i="19"/>
  <c r="O15" i="19"/>
  <c r="M15" i="19"/>
  <c r="L15" i="19"/>
  <c r="O14" i="19"/>
  <c r="M14" i="19"/>
  <c r="L14" i="19"/>
  <c r="O13" i="19"/>
  <c r="M13" i="19"/>
  <c r="L13" i="19"/>
  <c r="O12" i="19"/>
  <c r="M12" i="19"/>
  <c r="L12" i="19"/>
  <c r="O11" i="19"/>
  <c r="M11" i="19"/>
  <c r="L11" i="19"/>
  <c r="O10" i="19"/>
  <c r="M10" i="19"/>
  <c r="L10" i="19"/>
  <c r="O9" i="19"/>
  <c r="M9" i="19"/>
  <c r="L9" i="19"/>
  <c r="O8" i="19"/>
  <c r="M8" i="19"/>
  <c r="L8" i="19"/>
  <c r="O7" i="19"/>
  <c r="M7" i="19"/>
  <c r="L7" i="19"/>
  <c r="O6" i="19"/>
  <c r="M6" i="19"/>
  <c r="L6" i="19"/>
  <c r="O5" i="19"/>
  <c r="M5" i="19"/>
  <c r="L5" i="19"/>
  <c r="O4" i="19"/>
  <c r="M4" i="19"/>
  <c r="L4" i="19"/>
  <c r="O6" i="18"/>
  <c r="M6" i="18"/>
  <c r="O5" i="18"/>
  <c r="M5" i="18"/>
  <c r="L5" i="18"/>
  <c r="O4" i="18"/>
  <c r="M4" i="18"/>
  <c r="L4" i="18"/>
  <c r="O7" i="17"/>
  <c r="M7" i="17"/>
  <c r="O6" i="17"/>
  <c r="M6" i="17"/>
  <c r="L6" i="17"/>
  <c r="O5" i="17"/>
  <c r="M5" i="17"/>
  <c r="L5" i="17"/>
  <c r="O4" i="17"/>
  <c r="M4" i="17"/>
  <c r="L4" i="17"/>
  <c r="O55" i="16"/>
  <c r="M55" i="16"/>
  <c r="O54" i="16"/>
  <c r="M54" i="16"/>
  <c r="L54" i="16"/>
  <c r="O53" i="16"/>
  <c r="M53" i="16"/>
  <c r="L53" i="16"/>
  <c r="O52" i="16"/>
  <c r="M52" i="16"/>
  <c r="L52" i="16"/>
  <c r="O51" i="16"/>
  <c r="M51" i="16"/>
  <c r="L51" i="16"/>
  <c r="O50" i="16"/>
  <c r="M50" i="16"/>
  <c r="L50" i="16"/>
  <c r="O49" i="16"/>
  <c r="M49" i="16"/>
  <c r="L49" i="16"/>
  <c r="O48" i="16"/>
  <c r="M48" i="16"/>
  <c r="L48" i="16"/>
  <c r="O47" i="16"/>
  <c r="M47" i="16"/>
  <c r="L47" i="16"/>
  <c r="O46" i="16"/>
  <c r="M46" i="16"/>
  <c r="L46" i="16"/>
  <c r="O45" i="16"/>
  <c r="M45" i="16"/>
  <c r="L45" i="16"/>
  <c r="O44" i="16"/>
  <c r="M44" i="16"/>
  <c r="L44" i="16"/>
  <c r="O43" i="16"/>
  <c r="M43" i="16"/>
  <c r="L43" i="16"/>
  <c r="O42" i="16"/>
  <c r="M42" i="16"/>
  <c r="L42" i="16"/>
  <c r="O41" i="16"/>
  <c r="M41" i="16"/>
  <c r="L41" i="16"/>
  <c r="O40" i="16"/>
  <c r="M40" i="16"/>
  <c r="L40" i="16"/>
  <c r="O39" i="16"/>
  <c r="M39" i="16"/>
  <c r="L39" i="16"/>
  <c r="O38" i="16"/>
  <c r="M38" i="16"/>
  <c r="L38" i="16"/>
  <c r="O37" i="16"/>
  <c r="M37" i="16"/>
  <c r="L37" i="16"/>
  <c r="O36" i="16"/>
  <c r="M36" i="16"/>
  <c r="L36" i="16"/>
  <c r="O35" i="16"/>
  <c r="M35" i="16"/>
  <c r="L35" i="16"/>
  <c r="O34" i="16"/>
  <c r="M34" i="16"/>
  <c r="L34" i="16"/>
  <c r="O33" i="16"/>
  <c r="M33" i="16"/>
  <c r="L33" i="16"/>
  <c r="O32" i="16"/>
  <c r="M32" i="16"/>
  <c r="L32" i="16"/>
  <c r="O31" i="16"/>
  <c r="M31" i="16"/>
  <c r="L31" i="16"/>
  <c r="O30" i="16"/>
  <c r="M30" i="16"/>
  <c r="L30" i="16"/>
  <c r="O29" i="16"/>
  <c r="M29" i="16"/>
  <c r="L29" i="16"/>
  <c r="O28" i="16"/>
  <c r="M28" i="16"/>
  <c r="L28" i="16"/>
  <c r="O27" i="16"/>
  <c r="M27" i="16"/>
  <c r="L27" i="16"/>
  <c r="O26" i="16"/>
  <c r="M26" i="16"/>
  <c r="L26" i="16"/>
  <c r="O25" i="16"/>
  <c r="M25" i="16"/>
  <c r="L25" i="16"/>
  <c r="O24" i="16"/>
  <c r="M24" i="16"/>
  <c r="L24" i="16"/>
  <c r="O23" i="16"/>
  <c r="M23" i="16"/>
  <c r="L23" i="16"/>
  <c r="O22" i="16"/>
  <c r="M22" i="16"/>
  <c r="L22" i="16"/>
  <c r="O21" i="16"/>
  <c r="M21" i="16"/>
  <c r="L21" i="16"/>
  <c r="O20" i="16"/>
  <c r="M20" i="16"/>
  <c r="L20" i="16"/>
  <c r="O19" i="16"/>
  <c r="M19" i="16"/>
  <c r="L19" i="16"/>
  <c r="O18" i="16"/>
  <c r="M18" i="16"/>
  <c r="L18" i="16"/>
  <c r="O17" i="16"/>
  <c r="M17" i="16"/>
  <c r="L17" i="16"/>
  <c r="O16" i="16"/>
  <c r="M16" i="16"/>
  <c r="L16" i="16"/>
  <c r="O15" i="16"/>
  <c r="M15" i="16"/>
  <c r="L15" i="16"/>
  <c r="O14" i="16"/>
  <c r="M14" i="16"/>
  <c r="L14" i="16"/>
  <c r="O13" i="16"/>
  <c r="M13" i="16"/>
  <c r="L13" i="16"/>
  <c r="O12" i="16"/>
  <c r="M12" i="16"/>
  <c r="L12" i="16"/>
  <c r="O11" i="16"/>
  <c r="M11" i="16"/>
  <c r="L11" i="16"/>
  <c r="O10" i="16"/>
  <c r="M10" i="16"/>
  <c r="L10" i="16"/>
  <c r="O9" i="16"/>
  <c r="M9" i="16"/>
  <c r="L9" i="16"/>
  <c r="O8" i="16"/>
  <c r="M8" i="16"/>
  <c r="L8" i="16"/>
  <c r="O7" i="16"/>
  <c r="M7" i="16"/>
  <c r="L7" i="16"/>
  <c r="O6" i="16"/>
  <c r="M6" i="16"/>
  <c r="L6" i="16"/>
  <c r="O5" i="16"/>
  <c r="M5" i="16"/>
  <c r="L5" i="16"/>
  <c r="O4" i="16"/>
  <c r="M4" i="16"/>
  <c r="L4" i="16"/>
  <c r="O5" i="15"/>
  <c r="M5" i="15"/>
  <c r="O4" i="15"/>
  <c r="M4" i="15"/>
  <c r="L4" i="15"/>
  <c r="O5" i="14"/>
  <c r="M5" i="14"/>
  <c r="O4" i="14"/>
  <c r="M4" i="14"/>
  <c r="L4" i="14"/>
  <c r="O6" i="13"/>
  <c r="M6" i="13"/>
  <c r="O5" i="13"/>
  <c r="M5" i="13"/>
  <c r="L5" i="13"/>
  <c r="O4" i="13"/>
  <c r="M4" i="13"/>
  <c r="L4" i="13"/>
  <c r="O6" i="12"/>
  <c r="M6" i="12"/>
  <c r="O5" i="12"/>
  <c r="M5" i="12"/>
  <c r="L5" i="12"/>
  <c r="O4" i="12"/>
  <c r="M4" i="12"/>
  <c r="L4" i="12"/>
  <c r="O5" i="11"/>
  <c r="M5" i="11"/>
  <c r="O4" i="11"/>
  <c r="M4" i="11"/>
  <c r="L4" i="11"/>
  <c r="O5" i="10"/>
  <c r="M5" i="10"/>
  <c r="O4" i="10"/>
  <c r="M4" i="10"/>
  <c r="L4" i="10"/>
  <c r="O5" i="9"/>
  <c r="M5" i="9"/>
  <c r="O4" i="9"/>
  <c r="M4" i="9"/>
  <c r="L4" i="9"/>
  <c r="O8" i="8"/>
  <c r="M8" i="8"/>
  <c r="O7" i="8"/>
  <c r="M7" i="8"/>
  <c r="L7" i="8"/>
  <c r="O6" i="8"/>
  <c r="M6" i="8"/>
  <c r="L6" i="8"/>
  <c r="O5" i="8"/>
  <c r="M5" i="8"/>
  <c r="L5" i="8"/>
  <c r="O4" i="8"/>
  <c r="M4" i="8"/>
  <c r="L4" i="8"/>
  <c r="O5" i="7"/>
  <c r="M5" i="7"/>
  <c r="O4" i="7"/>
  <c r="M4" i="7"/>
  <c r="L4" i="7"/>
  <c r="O5" i="6"/>
  <c r="M5" i="6"/>
  <c r="O4" i="6"/>
  <c r="M4" i="6"/>
  <c r="L4" i="6"/>
  <c r="O5" i="5"/>
  <c r="M5" i="5"/>
  <c r="O4" i="5"/>
  <c r="M4" i="5"/>
  <c r="L4" i="5"/>
  <c r="O5" i="4"/>
  <c r="M5" i="4"/>
  <c r="O4" i="4"/>
  <c r="M4" i="4"/>
  <c r="L4" i="4"/>
  <c r="O6" i="3"/>
  <c r="M6" i="3"/>
  <c r="O5" i="3"/>
  <c r="M5" i="3"/>
  <c r="L5" i="3"/>
  <c r="O4" i="3"/>
  <c r="M4" i="3"/>
  <c r="L4" i="3"/>
  <c r="O6" i="2"/>
  <c r="M6" i="2"/>
  <c r="O5" i="2"/>
  <c r="M5" i="2"/>
  <c r="L5" i="2"/>
  <c r="O4" i="2"/>
  <c r="M4" i="2"/>
  <c r="L4" i="2"/>
  <c r="O5" i="1"/>
  <c r="M5" i="1"/>
  <c r="O4" i="1"/>
  <c r="M4" i="1"/>
  <c r="L4" i="1"/>
</calcChain>
</file>

<file path=xl/sharedStrings.xml><?xml version="1.0" encoding="utf-8"?>
<sst xmlns="http://schemas.openxmlformats.org/spreadsheetml/2006/main" count="1590" uniqueCount="357">
  <si>
    <t>P10-Ofatumumab</t>
  </si>
  <si>
    <t>LP.</t>
  </si>
  <si>
    <t>Nazwa produktu u dostawcy - pełna nazwa handlowa - 120 znaków</t>
  </si>
  <si>
    <t>Nazwa producenta</t>
  </si>
  <si>
    <t>VAT %</t>
  </si>
  <si>
    <t>312_01_08</t>
  </si>
  <si>
    <t>Ofatumumab roztwór do wstrzykiwań; 20 mg/0,4 ml; 1 wstrzykiwacz 0,4 ml. Wymagany EAN</t>
  </si>
  <si>
    <t>op</t>
  </si>
  <si>
    <t>Razem</t>
  </si>
  <si>
    <t>P11-Capecytabina</t>
  </si>
  <si>
    <t>Capecytabina 500 mg a 120 tabl. Wymagany EAN</t>
  </si>
  <si>
    <t>Capecytabina 150 mg a 60 tabl. Wymagany EAN</t>
  </si>
  <si>
    <t>P12-Ozanimod</t>
  </si>
  <si>
    <t>Ozanimod kapsułki twarde; 4 kaps. 0,23 mg + 3 kaps. 0,46 mg. Wymagany EAN</t>
  </si>
  <si>
    <t>Ozanimod kapsułki twarde; 0,92 mg; 28 kaps. Wymagany EAN</t>
  </si>
  <si>
    <t>P13-Nalbufina</t>
  </si>
  <si>
    <t>Nalbufina roztwór do wstrzykiwań; 10 mg/ml; opakowanie10 amp. po 2 ml. Wymagany EAN</t>
  </si>
  <si>
    <t>P14-Fosfomycyna p.o.</t>
  </si>
  <si>
    <t>Fosfomycyna gran. do sporz. roztworu doustnego; 3 g, opakowanie a 1 saszetka. Wymagany EAN</t>
  </si>
  <si>
    <t>P15-Fulvestrant</t>
  </si>
  <si>
    <t>Fulvestrant roztwór do wstrzykiwań 250 mg/5 ml, op a 2 apułkostrzykawki. Wymagany EAN</t>
  </si>
  <si>
    <t>P16-Diety EN</t>
  </si>
  <si>
    <t>312_01_00</t>
  </si>
  <si>
    <t>Dieta kompletna pod względem odżywczym, dedykowana pacjentom w ciężkim stanie, w stresie metabolicznym , wysokobiałkowa, 7,5g białka/100ml , oparta na czterech rodzajach białka (kazeina, serwatka, soja i groch) z zawartością glutaminy 1,56 g/100ml, hiperkaloryczna ( 1,28 kcal/ml), bogatoresztkowa, klinicznie wolna od laktozy, % energii z  : białka - 24%, węglowodanów- 48%, tłuszczu- 26 %, błonnika - 2%, o osmolarności 270 mOsmol/l, o pojemności 500 ml</t>
  </si>
  <si>
    <t>szt.</t>
  </si>
  <si>
    <t>P17-Leki różne 1</t>
  </si>
  <si>
    <t>Metamizol 500 mg/ml, 10 ampułek szklanych ze szkła oranżowego a 2 ml, możliwość łączenia w jednej strzykawce z paracetamolem, na podstawie oświadczenia, możliwość łączenia w jednej strzykawce ze wszystkimi tramadolami dostępnymi na rynki na podstawie ChPL. Wymagany EAN</t>
  </si>
  <si>
    <t>Metamizol 500 mg/ml, 10 ampułek szklanych ze szkła oranżowego a 5 ml, możliwość łączenia w jednej strzykawce z paracetamolem, na podstawie oświadczenia, możliwość łączenia w jednej strzykawce ze wszystkimi tramadolami dostępnymi na rynki na podstawie ChPL. Wymagany EAN</t>
  </si>
  <si>
    <t>Furosemid roztwór do wstrzykiwań; 10 mg/ml, opakowanie 50 amp. po  2 ml. Wymagany EAN</t>
  </si>
  <si>
    <t>Metronidazol 5 mg/ml, opakowanie 40 butelek z jałowymi portami niewymagającymi dezynfekcji o pojemności 100 ml. Wymagany EAN</t>
  </si>
  <si>
    <t>P18-Karbachol</t>
  </si>
  <si>
    <t>Karbachol roztwór do stosowania wewnątrzgałkowego 0,1 mg/ml; opakowanie 12 fiol. a 1,5 ml. Wymagany EAN</t>
  </si>
  <si>
    <t>P19-Pankreatyna</t>
  </si>
  <si>
    <t>Pankreatyna 300 mg pankreatyny (25 000 j. Ph. Eur. lipazy, 18 000 j. Ph. Eur. amylazy, 1000 j. Ph. Eur. proteazy), opakowanie a  50 kaps. dojelitowych. Zamawiający dopuszcza przeliczenie ilości na opakowania po 20 kapsułek dojelitowych.  Wymagany EAN dla produktu leczniczego</t>
  </si>
  <si>
    <t>P1-Peginterferon alfa-2a</t>
  </si>
  <si>
    <t>Peginterferon alfa-2a roztwór do wstrzykiwań 90 µg/ml. Wymagany EAN</t>
  </si>
  <si>
    <t>P20-Sulfathiazol silver</t>
  </si>
  <si>
    <t>Sulfathiazol silver 2% krem 40 g. Wymagany EAN</t>
  </si>
  <si>
    <t>Sulfathiazol silver 2% krem 400 g. Wymagany EAN</t>
  </si>
  <si>
    <t>P21-Sakubitryl + walsartan</t>
  </si>
  <si>
    <t>Sakubitryl + walsartan 24/26 mg a 28 tabl. Wymagany EAN</t>
  </si>
  <si>
    <t>Sakubitryl + walsartan 49mg/51 mg a 28 tabl. Wymagany EAN</t>
  </si>
  <si>
    <t>P22-Deferoksamina</t>
  </si>
  <si>
    <t>Deferoksamina 500 mg a 10 fiol. Wymagany EAN</t>
  </si>
  <si>
    <t>P23-Bupiwakaina + epinefryna</t>
  </si>
  <si>
    <t>0,5 %  bupiwakaina z epinefryną, fiolka, wymagany EAN</t>
  </si>
  <si>
    <t>P24-Leki na ośrodkowy układ nerwowy</t>
  </si>
  <si>
    <t>Chlorowodorek oksykodonu 10 mg, opakowanie a 60 tabl o przedł. uwaln.  Wymagany EAN</t>
  </si>
  <si>
    <t>Lithium carbonicum 250 mg a 60 tabl. Wymagany EAN</t>
  </si>
  <si>
    <t>Diazepam 2 mg a 20 tabl. Wymagany EAN</t>
  </si>
  <si>
    <t>Diazepam 5 mg a 20 tabl. Wymagany EAN</t>
  </si>
  <si>
    <t>Donepezil 5 mg a 28 tabl. powl. Wymagany EAN</t>
  </si>
  <si>
    <t>Estazolam 2 mg a 20 tabl. Wymagany EAN</t>
  </si>
  <si>
    <t>Flupentixol Depot 20 mg/ml a 1 amp. Wymagany EAN</t>
  </si>
  <si>
    <t>Flupentixol 0,5 mg a 50 tabl. powl. Wymagany EAN</t>
  </si>
  <si>
    <t>Flupentixol 3 mg a 50 tabl. powl. Wymagany EAN</t>
  </si>
  <si>
    <t>Gabapentyna 300 mg a 100 kaps/tabl. Wymagany EAN</t>
  </si>
  <si>
    <t>Hydroxizinum 10 mg/5 ml, flak a 200 ml. Wymagany EAN</t>
  </si>
  <si>
    <t>Hydroxizinum 100 mg/2 ml a 5 amp. Wymagany EAN</t>
  </si>
  <si>
    <t>Lamotrigina 25 mg a 30 tabl. Wymagany EAN</t>
  </si>
  <si>
    <t>Lamotrigina 50 mg a 30 tabl. Wymagany EAN</t>
  </si>
  <si>
    <t>Alprazolam 0,25 mg a 30 tabl. Wymagany EAN</t>
  </si>
  <si>
    <t>Amitryptylina 10 mg a 60 tabl. powl.  Wymagany EAN</t>
  </si>
  <si>
    <t>Amitryptylina 25 mg a 60 tabl. powl. Wymagany EAN</t>
  </si>
  <si>
    <t>Chlorprotixen 15 mg a 50 tabl. powl.  Wymagany EAN</t>
  </si>
  <si>
    <t>Chlorprotixen 50 mg a 50 tabl. powl. Wymagany EAN</t>
  </si>
  <si>
    <t>Citalopram 10 mg a 28 tabl. powl. Wymagany EAN</t>
  </si>
  <si>
    <t>Clozapine 25 mg a 50 tabl. Wymagany EAN</t>
  </si>
  <si>
    <t>Clozapine 100 mg a 50 tabl. Wymagany EAN</t>
  </si>
  <si>
    <t>Clonazepam 0,5 mg a 30 tabl. Wymagany EAN</t>
  </si>
  <si>
    <t>Clonazepam 2 mg a 30 tabl. Wymagany EAN</t>
  </si>
  <si>
    <t>Clonazepam 1mg/ml a 10 amp. Wymagany EAN</t>
  </si>
  <si>
    <t>Clopixol 10 mg a 100 tabl. powl.  Wymagany EAN</t>
  </si>
  <si>
    <t>Clopixol 25 mg a 100 tabl. powl. Wymagany EAN</t>
  </si>
  <si>
    <t>Clopixol Acuphase 50 mg/ml a 5 amp. Wymagany EAN</t>
  </si>
  <si>
    <t>Clopixol Depot 200 mg/ml a 10 amp. Wymagany EAN</t>
  </si>
  <si>
    <t>Midazolam 7,5 m g a 10 tabl. Wymagany EAN</t>
  </si>
  <si>
    <t>Mirtazapina 15 mg a 30 tabl. Wymagany EAN</t>
  </si>
  <si>
    <t>Mirtazapina 30 mg a 30 tabl. Wymagany EAN</t>
  </si>
  <si>
    <t>NItrazepam 5 mg a 20 tabl. Wymagany EAN</t>
  </si>
  <si>
    <t>Paroxetyna 20 mg a 30 tabl. Wymagany EAN</t>
  </si>
  <si>
    <t>Perazyna 25 mg a 50 tabl. Wymagany EAN</t>
  </si>
  <si>
    <t>Perazyna 100 mg a 50 tabl. Wymagany EAN</t>
  </si>
  <si>
    <t>Perazyna 200 mg a 50 tabl. Wymagany EAN</t>
  </si>
  <si>
    <t>Promazin 25 mg a 60 tabl. powl. Wymagany EAN</t>
  </si>
  <si>
    <t>Promazin 50 mg a 60 tabl. Wymagany EAN</t>
  </si>
  <si>
    <t>Klobazam 10 mg a 20 tabl. Wymagany EAN</t>
  </si>
  <si>
    <t>Prometazyna 25 mg a 20 tabl. draż Wymagany EAN</t>
  </si>
  <si>
    <t>Sulpiryd  50 mg a 24 tabl. Wymagany EAN</t>
  </si>
  <si>
    <t>Sulpiryd 100 mg a 24 tabl. Wymagany EAN</t>
  </si>
  <si>
    <t>Sulpiryd 200 mg a 30 tabl. Wymagany EAN</t>
  </si>
  <si>
    <t>Trazodon 75 mg a 30 tabl o przedł uwaln. Wymagany EAN</t>
  </si>
  <si>
    <t>Trazodon 150 mg a 60 tabl o przedł uwaln. Wymagany EAN</t>
  </si>
  <si>
    <t>Lewodopa 100 mg + benserazyd 25 mg a 100 tabl. Wymagany EAN</t>
  </si>
  <si>
    <t>Lewodopa 50 mg + benserazyd 12,5 mg a 100 tabl. Wymagany EAN</t>
  </si>
  <si>
    <t>Lewomepromazyna 25 mg a 50 tabl. powl. Wymagany EAN</t>
  </si>
  <si>
    <t>Fentanyl 25 mcg/h a 5 szt system transdermalny. Wymagany EAN</t>
  </si>
  <si>
    <t>Fentanyl 50 mcg/h a 5 szt system transdermalny. Wymagany EAN</t>
  </si>
  <si>
    <t>P25-Leki różne 2</t>
  </si>
  <si>
    <t>Lidocaini hydrochloridum 20 mg/g, żel urologiczny 30 g. Wymagany EAN</t>
  </si>
  <si>
    <t>Chlorsuccillin 200 mg a 10 fiol. Wymagany EAN</t>
  </si>
  <si>
    <t>Aciclovir 250 mg a 5 fiol. Wymagany EAN</t>
  </si>
  <si>
    <t>P26-Hydrocortison amp</t>
  </si>
  <si>
    <t>Hydrocortison  25 mg/ml a 5 fiol + rozpuszczalnik. Wymagany EAN</t>
  </si>
  <si>
    <t>Hydrocortison 100 mg/ml a 5 fiol + rozpuszczalnik. Wymagany EAN</t>
  </si>
  <si>
    <t>P27-Leki różne 3</t>
  </si>
  <si>
    <t>Klindamicin 300 mg a 16 kaps. Wymagany EAN</t>
  </si>
  <si>
    <t>Penicylina fenoksymetylowa 1,5 mln jm a 30 tabl. powl.  Wymagany EAN</t>
  </si>
  <si>
    <t>Penicylina fenoksymetylowa 750 tys jm, flakon 150 ml. Wymagany EAN</t>
  </si>
  <si>
    <t>Ramipril  5 mg a 30 tabl. Wymagany EAN</t>
  </si>
  <si>
    <t>Ramipril  2,5 mg a 30 tabl. Wymagany EAN</t>
  </si>
  <si>
    <t>Ramipril 10 mg a 60 tabl. Wymagany EAN</t>
  </si>
  <si>
    <t>Bisoprolol  5 mg a 30 tabl. Wymagany EAN</t>
  </si>
  <si>
    <t>Bisoprolol 10 mg a 30 tabl. Wymagany EAN</t>
  </si>
  <si>
    <t>Bisoprolol  1,25 mg a 30 tabl. Wymagany EAN</t>
  </si>
  <si>
    <t>Bisoprolol 2,5 mg a 30 tabl. Wymagany EAN</t>
  </si>
  <si>
    <t>Ferrum hydroxidum 50 mg/5 ml, flakon 100 ml. Wymagany EAN</t>
  </si>
  <si>
    <t>Amoksycylina + kwas klawulanowy, 875 mg + 125 mg, op a  14 tabl. powl. Wymagany EAN</t>
  </si>
  <si>
    <t>Amoksycylina + kwas klawulanowy, 600 mg + 100 mg, proszek do sporządzania roztworu do wstrzykiwań i infuzji, op a  5 fiolek. Wymagany EAN</t>
  </si>
  <si>
    <t>Amoksycylina + kwas klawulanowy, 1000 mg + 200 mg, proszek do sporządzania roztworu do wstrzykiwań i infuzji, op a  5 fiolek. Wymagany EAN</t>
  </si>
  <si>
    <t>Cefazolina  proszek do sporządzania roztworu do wstrzykiwań i infuzji; 1 g; 10 fiol. Wymagany EAN</t>
  </si>
  <si>
    <t>Alumini acetotartas 10 mg/g, żel 75 g. Wymagany EAN</t>
  </si>
  <si>
    <t>Pantoprazol 20 mg a 56 tabl dojelit. Wymagany EAN</t>
  </si>
  <si>
    <t>Pantoprazol 40 mg a 10 fiol. Wymagany EAN</t>
  </si>
  <si>
    <t>Atorvastatyna 20 mg a 30 tabl. Wymagany EAN</t>
  </si>
  <si>
    <t>Atorvastatyna 40 mg a 30 tabl. Wymagany EAN</t>
  </si>
  <si>
    <t>Atorvastatyna 80 mg a 30 tabl. Wymagany EAN</t>
  </si>
  <si>
    <t>Acetylocysteina 300 mg/3 ml a 5 amp. Wymagany EAN</t>
  </si>
  <si>
    <t>Wankomycyna 500 mg proszek do sporządzania roztworu do infuzji i roztworu doustnego, 1fiol. Wymagany EAN</t>
  </si>
  <si>
    <t>Wankomycyna 1000 mg proszek do sporządzania roztworu do infuzji i roztworu doustnego, 1fiol. Wymagany EAN</t>
  </si>
  <si>
    <t>Bursztynian metoprololu 47,5 mg a 30 tabl. o przedł. uwaln. Wymagany EAN</t>
  </si>
  <si>
    <t>Bursztynian metoprololu 95 mg a 30 tabl. o przedł. uwaln.Wymagany EAN</t>
  </si>
  <si>
    <t>Bursztynian metoprololu 23,75 mg a 30 tabl. o przedł. uwaln. Wymagany EAN</t>
  </si>
  <si>
    <t>Ketoprofen 100 mg a 30 tabl. Wymagany EAN</t>
  </si>
  <si>
    <t>Ketoprofen 100 mg/2 ml a 10 amp, do podania domięśniowego lub dożylnego. Wymagany EAN</t>
  </si>
  <si>
    <t>Piperacylina + tazobaktam, 4 g + 0,5 g, 10 fiol, po rozpuszczeniu i rozcieńczeniu trwałość chemiczna i fizyczna przez 24 godz w temp 20-25 ℃ i przez 48 godz w temp 2-8 ℃. Wymagany EAN</t>
  </si>
  <si>
    <t>Pregabalin 150 mg a 70 szt. Wymagany EAN</t>
  </si>
  <si>
    <t>Pregabalin 75 mg a 70 szt. Wymagany EAN</t>
  </si>
  <si>
    <t>Amlodypina 5 mg a 30 tabl. Wymagany EAN</t>
  </si>
  <si>
    <t>Amlodypina 10 mg a 30 tabl. Wymagany EAN</t>
  </si>
  <si>
    <t>Metformina 500 mg a 60 tabl.powl. Wymagany EAN</t>
  </si>
  <si>
    <t>Metformina 850 mg a 60 tabl. powl. Wymagany EAN</t>
  </si>
  <si>
    <t>Metformina 1000 mg a 60 tabl. powl. Wymagany EAN</t>
  </si>
  <si>
    <t>Midazolam 15 mg/3 ml a 5 amp. Wymagany EAN</t>
  </si>
  <si>
    <t>Midazolam 5 mg/5 ml a 5 amp. Wymagany EAN</t>
  </si>
  <si>
    <t>Midazolam 50 mg/10 ml a 5 amp. Wymagany EAN</t>
  </si>
  <si>
    <t>P28-Leki różne 4</t>
  </si>
  <si>
    <t>10 g dekstranu, 900 mg chlorku sodu w 100 ml, opakowanie a 12 butelek szklanych po 500 ml. Wymagany EAN</t>
  </si>
  <si>
    <t>Amika AESYBAG linia do pompy do podaży diet enteralnych</t>
  </si>
  <si>
    <t>Amikacin 250 mg/50 ml, opakowanie z 2 jałowymi różnej wielkości niezależnymi portami, produkt leczniczy RTU, produkt leczniczy stabilny do 6 h w temp 25 °C, brak konieczności ochrony przed światłem, opakowanie a 10 flakonów. Wymagany EAN</t>
  </si>
  <si>
    <t>Amikacin 500 mg/100 ml, opakowanie z 2 jałowymi różnej wielkości niezależnymi portami, produkt leczniczy RTU, produkt leczniczy stabilny do 6 h w temp 25 °C, brak konieczności ochrony przed światłem, opakowanie a 10 flakonów. Wymagany EAN</t>
  </si>
  <si>
    <t>Amikacin 1000 mg/200 ml, opakowanie z 2 jałowymi różnej wielkości niezależnymi portami, produkt leczniczy RTU, produkt leczniczy stabilny do 6 h w temp 25 °C, brak konieczności ochrony przed światłem, opakowanie a 10 flakonów. Wymagany EAN</t>
  </si>
  <si>
    <t>10% roztwór aminokwasów dla wcześniaków, noworodków i małych dzieci. Zawartość azotu 14,9 g/l. Nie zawierający kwasu glutaminowego. Wymagany EAN</t>
  </si>
  <si>
    <t>Płyn wieloelektrolitowy przeznaczony dla pacjentów pediatrycznych, zawierający w swoim składzie glukozę o stężeniu 1% w opakowaniu z dwoma różnej wielkości jałowymi portami zabezpieczonymi zatyczkami, opakowanie 20 fl a 250 ml</t>
  </si>
  <si>
    <t>Klindamycyna 300 mg a 5 amp. Wymagany EAN</t>
  </si>
  <si>
    <t>Klindamycyna 600 mg a 5 amp. Wymagany EAN</t>
  </si>
  <si>
    <t>Kompletna dieta do żywienia dojelitowego, przeznaczona dla pacjentów chorych na cukrzycę, o niskiej zawartości węglowodanów (skrobia i fruktoza) 9,25 g /100ml, o dużej  zawartości błonnika, zawierająca białka mleka, ω-3 kwasy tłuszczowe, normokaloryczna 1 kcal/ml, w worku zabezpieczonym samozasklepiającą się membraną, poj 500 ml</t>
  </si>
  <si>
    <t>Kompletna dieta do żywienia dojelitowego, przeznaczona dla pacjentów chorych na cukrzycę, o niskiej zawartości węglowodanów (skrobia i fruktoza) 9,25 g /100ml, o dużej  zawartości błonnika, zawierająca białka mleka, ω-3 kwasy tłuszczowe, normokaloryczna 1 kcal/ml, w worku zabezpieczonym samozasklepiającą się membraną, poj 1000 ml</t>
  </si>
  <si>
    <t>Koncentrant 20g /50ml zawierający 8,2 g alaniny i 13,46 g glutaminy, fiol 50 ml. Wymagany EAN</t>
  </si>
  <si>
    <t>Koncentrant 20g /100ml zawierający 8,2 g alaniny i 13,46 g glutaminy, fiol 100 ml. Wymagany EAN</t>
  </si>
  <si>
    <t>Fluconazol 100 mg/50 ml a 10 flakonów. Wymagany EAN</t>
  </si>
  <si>
    <t>Fluconazol 200 mg/100 ml a 10 flakonów. Wymagany EAN</t>
  </si>
  <si>
    <t>Glucosum 10% butelka stojąca z dwoma oznaczonymi korkami 500 ml, opakowanie 20 butelek. Wymagany EAN</t>
  </si>
  <si>
    <t>Glucosum 20% butelka stojąca z dwoma oznaczonymi korkami 500 ml, opakowanie 20 butelek. Wymagany EAN</t>
  </si>
  <si>
    <t>Glucosum 5% et Natrium chloratum 0,9%, 1:1, butelka stojąca 500 ml z dwoma oznaczonymi korkami, opakowanie 20 butelek. Wymagany EAN</t>
  </si>
  <si>
    <t>Glucosum 5% et Natrium chloratum 0,9%, 2:1, butelka stojąca 1000 ml z dwoma oznaczonymi korkami, opakowanie 10 butelek. Wymagany EAN</t>
  </si>
  <si>
    <t>Glucosum 5% et Natrium chloratum 0,9%, 2:1, butelka stojąca 250 ml z dwoma oznaczonymi korkami, opakowanie 20 butelek. Wymagany EAN</t>
  </si>
  <si>
    <t>Glucosum 5% et Natrium chloratum 0,9%, 2:1, butelka stojąca 500 ml z dwoma oznaczonymi korkami. Wymagany EAN</t>
  </si>
  <si>
    <t>Kompletna dieta do żywienia dojelitowego, standardowa, zawierająca białko kazeinowe i sojowe, tłuszcze LCT  i ω-3 kwasy tłuszczowe, normokaloryczna 1 kcal/ml, bezresztkowa o osmolarności 220 mosmol/l, o smaku neutralnym, w worku 500 ml zabezpieczonym samozasklepiającą się membraną</t>
  </si>
  <si>
    <t>Kompletna dieta do żywienia dojelitowego, standardowa, zawierająca białko kazeinowe i sojowe, tłuszcze LCT  i ω-3 kwasy tłuszczowe, normokaloryczna 1 kcal/ml, bezresztkowa o osmolarności 220 mosmol/l, o smaku neutralnym, w worku 1000 ml zabezpieczonym samozasklepiającą się membraną</t>
  </si>
  <si>
    <t>Kompletna dieta do żywienia dojelitowego, standardowa, o wysokiej zawartości błonnika – 1,5g/100ml, zawierająca białko kazeinowe i sojowe, tłuszcze LCT i ω-3 kwasy tłuszczowe, normokaloryczna 1 kcal/ml, izoosmotyczna, o osmolarności 285 mosmol/l, w worku 1000 ml zabezpieczonym samozasklepiającą się membraną</t>
  </si>
  <si>
    <t>Kompletna dieta do żywienia dojelitowego, standardowa, o wysokiej zawartości błonnika – 1,5g/100ml, zawierająca białko kazeinowe i sojowe, tłuszcze LCT i ω-3 kwasy tłuszczowe, normokaloryczna 1 kcal/ml, izoosmotyczna, o osmolarności 285 mosmol/l, w worku 500 ml zabezpieczonym samozasklepiającą się membraną</t>
  </si>
  <si>
    <t>3% roztwór żelatyny w fizjologicznym roztworze zbalansowanym, opakowanie 20 worków po 500 ml  z dwoma niezależnymi portami zabezpieczonymi zatyczkami, oznaczonymi strzałkami: jeden port do iniekcji, drugi port do infuzji, dwie jałowe membrany zagłębione w kołnierzach portów. Wymagany EAN</t>
  </si>
  <si>
    <t>Glucosum 10% butelka stojąca z dwoma oznaczonymi korkami 250 ml, opakowanie 20 butelek. Wymagany EAN</t>
  </si>
  <si>
    <t>Glucosum 5% opakowanie typu worek posiadające dwa niezależne porty zabezpieczone zatyczkami oznaczonymi strzałkami, jeden port przeznaczony do infuzji, a drugi port przeznaczony do iniekcji zaopatrzony w zakończenie typu luer-lock umożliwiające pracę w systemie bezigłowym po 500 ml. Wymagany EAN</t>
  </si>
  <si>
    <t>Glucosum 5% opakowanie typu worek posiadające dwa niezależne porty zabezpieczone zatyczkami oznaczonymi strzałkami, jeden port przeznaczony do infuzji, a drugi port przeznaczony do iniekcji zaopatrzony w zakończenie typu luer-lock umożliwiające pracę w systemie bezigłowym po 250 ml. Wymagany EAN</t>
  </si>
  <si>
    <t>Glucosum 5% butelka stojąca z dwoma oznaczonymi korkami 100 ml, opakowanie 40 butelek. Wymagany EAN</t>
  </si>
  <si>
    <t>Glucosum 5% butelka stojąca z dwoma oznaczonymi korkami 250 ml, opakowanie 20 butelek Wymagany EAN</t>
  </si>
  <si>
    <t>Glucosum 5% butelka stojąca z dwoma oznaczonymi korkami 500 ml, opakowanie 20 butelek. Wymagany EAN</t>
  </si>
  <si>
    <t>Koncentrat fosforanów organicznych do żywienia pozajelitowego, opakowanie 20 amp a 20 ml. Wymagany EAN</t>
  </si>
  <si>
    <t>Imipenem 500 mg + cilastatin 500 mg a 10 fiol. Wymagany EAN</t>
  </si>
  <si>
    <t>Worek trzykomorowy do żywienia pozajelitowego obwodowego zawierający roztwór aminokwasów, 20% emulsję tłuszczową LCT, węgloodany i elektrolity. Objętość 1440 ml, zawartość azotu 5,4 g, energię niebiałkową 900 kcal, osmolarność poniżej 800 mosmol/l.</t>
  </si>
  <si>
    <t>Kalium Chloratum 15% amp. 10 ml - ampułki wykonane z polietylenu, kompatybilne z każdym rodzajem strzykawek, z możliwością pracy w systemie bezigłowym, opak a 20 amp. Wymagany EAN</t>
  </si>
  <si>
    <t>Levofloxacin 500 mg/100 ml, opak a 10 szt. Wymagany EAN</t>
  </si>
  <si>
    <t>Levofloxacin 250 mg/50 ml, opak a 10 szt. Wymagany EAN</t>
  </si>
  <si>
    <t>Mannitol 20%, butelka szklana 250 ml. Wymagany EAN</t>
  </si>
  <si>
    <t>Mannitol 20%, butelka szklana 100 ml. Wymagany EAN</t>
  </si>
  <si>
    <t>Natrium chloratum 0,9%, 100 ml, butelka z dwoma niezależnymi portami zabezpieczonymi zatyczkami, oznaczonymi strzałkami, jeden port do infuzji, drugi port do iniekcji oraz dwie jałowe membrany zagłębione w kołnierzach portów, posiadające kolorowe oznaczenie etykiet, opakowanie 40 butelek. Wymagany EAN</t>
  </si>
  <si>
    <t>Natrium chloratum 0,9%, 250 ml, butelka z dwoma niezależnymi portami zabezpieczonymi zatyczkami, oznaczonymi strzałkami, jeden port do infuzji, drugi port do iniekcji oraz dwie jałowe membrany zagłębione w kołnierzach portów, posiadające kolorowe oznaczenie etykiet, opakowanie 20 butelek. Wymagany EAN</t>
  </si>
  <si>
    <t>Natrium chloratum 0,9%, 500 ml, butelka z dwoma niezależnymi portami zabezpieczonymi zatyczkami, oznaczonymi strzałkami, jeden port do infuzji, drugi port do iniekcji oraz dwie jałowe membrany zagłębione w kołnierzach portów, posiadające kolorowe oznaczenie etykiet, opakowanie 20 butelek.  Wymagany EAN</t>
  </si>
  <si>
    <t>Natrium chloratum 0,9% worek 50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</si>
  <si>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100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</si>
  <si>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250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</si>
  <si>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500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</si>
  <si>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amp. 10 ml - ampułki wykonane z polietylenu, kompatybilne z każdym rodzajem strzykawek, z możliwością pracy w systemie bezigłowym, opakowanie 50 szt. Wymagany EAN.</t>
  </si>
  <si>
    <t>Płyn wieloelektrolitowy fizjologiczny izotoniczny, zawierający wszystkie niezbędne kationy (Na, K, Ca, Mg) oraz odpowiadające za fizjologiczne pH krwi człowieka octany i cytryniany. Osmolarność identyczna z osmolarnością osocza (285-300 mmol/l) - butelka stojąca z dwoma oznaczonymi korkami 500 ml, opakowanie 20 butelek. Wymagany EAN</t>
  </si>
  <si>
    <t>Płyn wieloelektrolitowy fizjologiczny izotoniczny, zawierający wszystkie niezbędne kationy (Na, K, Ca, Mg) oraz odpowiadające za fizjologiczne pH krwi człowieka octany i cytryniany. Osmolarność identyczna z osmolarnością osocza (285-300 mmol/l) - butelka stojąca z dwoma oznaczonymi korkami 1000 ml, opakowanie 10 butelek. Wymagany EAN</t>
  </si>
  <si>
    <t>Paracetamol 500 mg/50 ml flakon, zamawiający wymaga produktu leczniczego, który można zastosować u noworodków urodzonych o czasie, niemowląt, małych dzieci i dzieci o m.c. do 33 kg, opakowanie a 10 szt. Wymagany EAN</t>
  </si>
  <si>
    <t>Paracetamol 1000 mg/100 ml flakon, opakowanie a 10 szt. Wymagany EAN</t>
  </si>
  <si>
    <t>Preparat zawierający pierwiastki śladowe do podstawowego uzupełniania zapotrzebowania u wcześniaków, noworodków urodzonych o czasie oraz dzieci wymagających żywienia pozajelitowego, zawierający m.in. chlorek cynku 521 mcg/ml, dwuwodny chlorek miedzi 53,7 mcg/ml, czterowodny chlorek manganu 3,6 mcg/ml, koncentrat do sporządzania roztworu do infuzji, opak 10 fiol a 10 ml. Wymagany EAN</t>
  </si>
  <si>
    <t>Piperacylina + tazobactam, 4 g + 0,5 g, 10 fiol. po rozpuszczeniu i rozcieńczeniu trwałość chemiczna i fizyczna przez 24 godziny w temp 2-8 °C. Wymagany EAN</t>
  </si>
  <si>
    <t>Piperacylina + tazobactam, 2 g + 0,25 g, 10 fiol. po rozpuszczeniu i rozcieńczeniu trwałość chemiczna i fizyczna przez 24 godziny w temp 2-8 °C. Wymagany EAN</t>
  </si>
  <si>
    <t>312_01_23</t>
  </si>
  <si>
    <t>Protective Cap FMCB</t>
  </si>
  <si>
    <t>Płyn Solutio Ringeri, butelka z dwoma oznaczonymi korkami, 500 ml, opakowanie 20 butelek. Wymagany EAN</t>
  </si>
  <si>
    <t>Rocuronium 50 mg/5 ml opakowanie a 10 fiol, produkt leczniczy z możliwością przechowywania poza lodówką w temperaturze do 30℃ do 12 tygodni potwierdzone zapisem w ChPL  . Wymagany EAN</t>
  </si>
  <si>
    <t>Trójkomorowy worek do wkłucia centralnego o poj. 1477 zawierający 12 g azotu , energii niebiałkowej  1300 kcal. Zawierający mieszaninę 4 rodzajów emulsji tłuszczowej w tym olej rybi 15% , olej sojowy, MCT, olej z oliwek, węglowodany i elektrolity. Opakowanie 4 worki. Wymagany EAN</t>
  </si>
  <si>
    <t>Trójkomorowy worek do wkłucia centralnego o poj. 986 ml zawierający 8 g azotu , energii niebiałkowej 900  kcal. Zawierający mieszaninę 4 rodzajów emulsji tłuszczowej w tym olej rybi 15% , olej sojowy, MCT, olej z oliwek, węglowodany i elektrolity. Opakowanie 4 worki. Wymagany EAN</t>
  </si>
  <si>
    <t>Trójkomorowy worek do wkłucia centralnego bez elektrolitów o poj. 986 ml zawierający 8 g azotu , energii niebiałkowej 900  kcal. Zawierający mieszaninę 4 rodzajów emulsji tłuszczowej w tym olej rybi 15% , olej sojowy, MCT, olej z oliwek, węglowodany. Opakowanie 4 worki. Wymagany EAN</t>
  </si>
  <si>
    <t>Trójkomorowy worek do wkłucia centralnego bez elektrolitów o poj. 1477 zawierający 12 g azotu , energii niebiałkowej  1300 kcal. Zawierający mieszaninę 4 rodzajów emulsji tłuszczowej w tym olej rybi 15% , olej sojowy, MCT, olej z oliwek, węglowodany. Opakowanie 4 worki. Wymagany EAN</t>
  </si>
  <si>
    <t>Trójkomorowy worek do obwodowego i centralnego żywienia pozajelitowego o poj. 1904ml zawierający 9,8 g azotu energii niebiałkowej  1100  kcal. Zawierający mieszaninę 4 rodzajów emulsji tłuszczowej w tym olej rybi 15% , olej sojowy, MCT, olej z oliwek, węglowodany i elektrolity. Opakowanie 4 worki. Wymagany EAN</t>
  </si>
  <si>
    <t>Trójkomorowy worek do obwodowego i centralnego żywienia pozajelitowego o poj. 1448ml, zawierający 7,4 g azotu  energii niebiałkowej  800 kcal. Zawierający mieszaninę 4 rodzajów emulsji tłuszczowej w tym olej rybi 15% , olej sojowy, MCT, olej z oliwek, węglowodany i elektrolity. Opakowanie 4 worki. Wymagany EAN</t>
  </si>
  <si>
    <t>Trójkomorowy worek do obwodowego i centralnego żywienia pozajelitowego o poj. 1206ml zawierający 6,2 g azotu energii niebiałkowej  700  kcal. Zawierający mieszaninę 4 rodzajów emulsji tłuszczowej w tym olej rybi 15% , olej sojowy, MCT, olej z oliwek, węglowodany i elektrolity. Opakowanie 4 worki. Wymagany EAN</t>
  </si>
  <si>
    <t>Olek sojowy oczyszczony 60  g/l, triglicerydy o średniej długości łańcucha 60 g/l, oczyszczony olej z oliwek 50 g/l, olej rybny (ω-3) 30 g/l, emulsja do infuzji, składnik żywienia pozajelitowego. Opakowanie 10  butelek 100 ml. Wymagany EAN</t>
  </si>
  <si>
    <t>Witaminy rozpuszczalne w wodzie wskazane do stosowania w trakcie żywienia pozajelitowego u pacjentów dorosłych i dzieci: 2,5 mg wit. B1, 3,6 mg wit. B2, 4 mg wit. B6, 15 mg kwasu pantotenowego, 100 mg wit. C, 60 mcg biotyny, 0,4 mg kwasu foliowego, 5 mcg cyjanokobalaminy, liofilizat do sporządzania roztworu do infuzji. Opakowanie 10 fiol a 10 ml. Wymagany EAN.</t>
  </si>
  <si>
    <t>Preparat zawierający pierwiastki śladowe, w tym chlorek cynku 1,05 mg/ml, dwuwodny chlorek miedzi 0,1 mg/ml, czterowodny chlorek manganu 19,8 mcg/ml, koncentrat do sporządzania roztworu do infuzji, podawany w czasie żywienia pozajelitowego w celu pokrycia zapotrzebowania podstawowego do umiarkowanie podwyższonego na pierwiastki śladowe. Opakowanie 20 amp a 10 ml. Wymagany EAN</t>
  </si>
  <si>
    <t>Kompletna dieta do żywienia dojelitowego, oligopeptydowa, zawierająca hydrolizat serwatki, ponad 50% tłuszczy MCT i ω-3 kwasy tłuszczowe, normokaloryczna 1 kcal/ml, bezresztkowa, o osmolarności do 300 mosmol/l, w worku 1000 ml zabezpieczonym samozasklepiającą się membraną. Wymagany EAN</t>
  </si>
  <si>
    <t>Trójkomorowy worek do wkłucia centralnego o poj. 2463ml , zawierający 20 g azotu ) energii niebiałkowej 2200 kcal. Zawierający mieszaninę 4 rodzajów emulsji tłuszczowej w tym olej rybi 15% , olej sojowy, MCT, olej z oliwek, węglowodany i elektrolity. Opakowanie 3 worki. Wymagany EAN</t>
  </si>
  <si>
    <t>Trójkomorowy worek do wkłucia centralnego o poj. 1012ml , zawierający 10,6 g azotu (energii niebiałkowej 635 kcal), mieszaninę 4 rodzajów emulsji tłuszczowej w tym olej rybi 15% , olej sojowy, MCT, olej z oliwek, węglowodany i elektrolity. Opakowanie 4 worki. Wymagany EAN</t>
  </si>
  <si>
    <t>Trójkomorowy worek do wkłucia centralnego o poj. 1518ml , zawierający 15,9 g azotu (energii niebiałkowej 952 kcal), mieszaninę 4 rodzajów emulsji tłuszczowej w tym olej rybi 15% , olej sojowy, MCT, olej z oliwek, węglowodany i elektrolity. Opakowanie 4 worki. Wymagany EAN</t>
  </si>
  <si>
    <t>Natrium chloratum 0,9% do przepłukiwania podczas zabiegów i operacji, butelka zakręcana 500 ml wymagany EAN</t>
  </si>
  <si>
    <t>Koncentrat do sporządzania emulsji do infuzji typu olej w wodzie zawierającej w fazie olejowej witaminy rozpuszczalne w tłuszczach: 99 mcg wit . A, 0,5 mcg wit. D2, 0,91 mg wit. E, 15 mcg wit. K1, do stosowania u pacjentów dorosłych i dzieci powyżej 11 r.ż., opakowanie 10 fiol a 10 ml. Wymagany EAN</t>
  </si>
  <si>
    <t>Koncentrat do sporzadzania emulsji do infuzji typu olej w wodzie zawierającej w fazie olejowej witaminy rozpuszczalne w tłuszczach: 69 mcg wit. A, 1 mcg wit. D2, 0,64 mg wit. E, 20 mcg wit. K1, do stosowania u nimowląt i dzieci do 11 r.ż., opakowanie 10 fiol a 10 ml. Wymagany EAN</t>
  </si>
  <si>
    <t>Hydroksyetyloskrobia 6%, butelka stojąca 500 ml z oznaczonymi korkami. Opakowanie 10 butelek. Wymagany EAN</t>
  </si>
  <si>
    <t>Aqua pro injectione, butelka 100 ml z dwoma oznaczonymi korkami, opakowanie 40 butelek. Wymagany EAN</t>
  </si>
  <si>
    <t>Aqua pro injectione, butelka 250 ml z dwoma oznaczonymi korkami, opakowanie 20 butelek. Wymagany EAN</t>
  </si>
  <si>
    <t>Aqua pro injectione, butelka 500 ml z dwoma oznaczonymi korkami, opakowanie 20 butelek. Wymagany EAN</t>
  </si>
  <si>
    <t>Worek ochronny UV(LDPE), opakowanie 50 szt</t>
  </si>
  <si>
    <t>Złącze umożliwiające połączenia zestawu do podaży diet z końcówką ENFit z dostępem do przewodu pokarmowego typu ENLock.</t>
  </si>
  <si>
    <t>Złącze umożliwiające połączenia strzykawki typu Luer-Lock z portem typu ENFit.</t>
  </si>
  <si>
    <t>Zestaw do podawania diet dojelitowych w opakowaniach miękkich typu worek metodą grawitacyjną o długości 190 cm z komorą kroplową, zaciskiem rolkowym, zamykanym kranikiem do podawania leków, zakończony portem do zgłębników typu ENFit. Wolny od lateksu i DEHP.</t>
  </si>
  <si>
    <t>Lignocainum hydrochloricum 1% 10 amp a 2 ml w opakowaniu z polietylenu (LDPE) jako bezpiecznej i bardziej wygodnej alternatywy dla opakowania szklanego. Wymagany EAN</t>
  </si>
  <si>
    <t>Lignocainum hydrochloricum 2% 10 amp a 2 ml w opakowaniu z polietylenu (LDPE) jako bezpiecznej i bardziej wygodnej alternatywy dla opakowania szklanego. Wymagany EAN</t>
  </si>
  <si>
    <t>Lignocainum hydrochloricum 1% 5 fiol a 20 ml w opakowaniu z polietylenu (LDPE) jako bezpiecznej i bardziej wygodnej alternatywy dla opakowania szklanego . Wymagany EAN</t>
  </si>
  <si>
    <t>Lignocainum hydrochloricum 2% 5 fiol a 20 ml w opakowaniu z polietylenu (LDPE) jako bezpiecznej i bardziej wygodnej alternatywy dla opakowania szklanego. Wymagany EAN</t>
  </si>
  <si>
    <t>Noradrenaline 1 mg, 10 amp a 1 ml, produkt leczniczy do przechowywania poza lodówką, brak zawartości pirosiarczynu sodu, możliwość podawania u pacjentów o m.c. poniżej 50 kg. Zamawiający wymaga aby produkt leczniczy miał wskazane alternatywne miejsce podania wymienione w ChPL w sytuacji gdy podanie przez centralny dostęp żylny jest niemożliwy. Wymagany ChPL.</t>
  </si>
  <si>
    <t>Noradrenaline 4 mg, 10 amp a 4 ml, produkt leczniczy do przechowywania poza lodówką, brak zawartości pirosiarczynu sodu, możliwość podawania u pacjentów o m.c. poniżej 50 kg. Zamawiający wymaga aby produkt leczniczy miał wskazane alternatywne miejsce podania wymienione w ChPL w sytuacji gdy podanie przez centralny dostęp żylny jest niemożliwy. Wymagany ChPL.</t>
  </si>
  <si>
    <t>Kompletna dieta do żywienia dojelitowego, wysokokaloryczna 2 kcal/ml, polimeryczna, bogatobiałkowa -  20% energii białkowej, zawierająca białko mleka, tłuszcze MCT/LCT i ω-3 kwasy tłuszczowe, z niskim współczynnikiem oddechowym (RQ=0,824), 35% energii węglowodanowej, niskosodowa (Na 60mg/100ml), niska zawartość LCT, wysoka zawartość MUFA &gt;50%, bezresztkowa, o osmolarności do 420 mosmol/l, w worku 500 ml zabezpieczonym samozasklepiającą się membraną</t>
  </si>
  <si>
    <t>Kompletna dieta do żywienia dojelitowego, wysokokaloryczna 2 kcal/ml, polimeryczna, bogatobiałkowa 10g/100ml - 20% energii białkowej, zawierająca białko mleka, tłuszcze MCT/LCT i ω-3 kwasy tłuszczowe, bogatoresztkowa - 1,5g/100ml, z niskim indeksem glikemicznym, 33% energii węglowodanowej, niska zawartość LCT, wysoka zawartość MUFA &gt;50%, niskosodowa (Na 60mg/100ml), o osmolarności do 420 mosmol/l, w worku 500 ml zabezpieczonym samozasklepiającą się membraną</t>
  </si>
  <si>
    <t>Kompletna dieta wysokoenergetyczna (1,5 kcal/ml) przeznaczona do żywienia drogą doustną, oparta na peptydach, wysokobiałkowa (zawiera hydrolizat serwatki - 7,5g/100ml), bogata w MCT (2,1g/100ml), zawartość tłuszczu 4,2g/100ml (25kJ%). Nie zawiera błonnika (0 kJ%), klinicznie wolna od laktozy, bezglutenowa. Osmolarność 578 mosmol/l, o smaku waniliowym, w opakowaniu o objętości 200 ml</t>
  </si>
  <si>
    <t>2 komorowy worek do ŻP zawierający roztwór aminokwasów z tauryną bez kwasu glutaminowego (8,0 g azotu/l), węglowodany (800 kcal), opakowanie 6 worków po 1000 ml.</t>
  </si>
  <si>
    <t>2 komorowy worek do ŻP zawierający roztwór aminokwasów z tauryną bez kwasu glutaminowego      (12,0 g azotu/l), węglowodany (1200 kcal), opakowanie 4 worki po 1500 ml.</t>
  </si>
  <si>
    <t>2 komorowy worek do ŻP zawierający roztwór aminokwasów z tauryną bez kwasu glutaminowego      (16,0 g azotu/l), węglowodany (1600 kcal), opakowanie 4 worki po 2000 ml</t>
  </si>
  <si>
    <t>3 komorowy worek ze sterylnymi portami, do żywienia pozajelitowego zawierający: aminokwasy z tauryną, bez kwasu glutaminowego (5,3 g azotu), 15% olej rybny, olej sojowy, olej MCT, olej z oliwek, węglowodany (317 kcal n.b.), opakowanie 6 worków po 506 ml</t>
  </si>
  <si>
    <t>P29-Opatrunki specjalistyczne</t>
  </si>
  <si>
    <t>Sterylny kompres antybakteryjny i antybiofilmowy, wykonany z dwóch warstw hydrowłókien wzmocniony przeszyciami, chłonny, ze srebrem jonowym i dwoma dodatkowymi substancjami wspomagającymi gojenie ran, 10 x 10</t>
  </si>
  <si>
    <t>Sterylny kompres antybakteryjny i antybiofilmowy, wykonany z dwóch warstw hydrowłókien wzmocniony przeszyciami, chłonny, ze srebrem jonowym i dwoma dodatkowymi substancjami wspomagającymi gojenie ran, 15x 15</t>
  </si>
  <si>
    <t>Sterylny kompres antybakteryjny i antybiofilmowy, wykonany z dwóch warstw hydrowłókien wzmocniony przeszyciami, chłonny, ze srebrem jonowym i dwoma dodatkowymi substancjami wspomagającymi gojenie ran, 20 x 30</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</si>
  <si>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10 x 10</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</si>
  <si>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12,5 x 12,5</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</si>
  <si>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17,5 x 17,5</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</si>
  <si>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21 x 21</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</si>
  <si>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14x19,8 
przylepny na piętę</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</si>
  <si>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16,9 x 20 przylepny na kość krzyżową</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</si>
  <si>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15 x 15 nieprzylepny</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</si>
  <si>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15 x 20 nieprzylepny</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</si>
  <si>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20 x 20 nieprzylepny</t>
  </si>
  <si>
    <t>Sterylny kompres, wykonany z dwóch warstw hydrowłókniny, wzmocniony przeszyciami, chłonny, 5 x 5</t>
  </si>
  <si>
    <t>Sterylny kompres, wykonany z dwóch warstw hydrowłókniny, wzmocniony przeszyciami, chłonny, 15 x 15</t>
  </si>
  <si>
    <t>Opatrunek piankowy, wielowarstwowy, chłonny. Warstwa kontaktowa z raną to hydrowłóknina, dodatkowa 
warstwa pianki zwiększa chłonność opatrunku, warstwa zewnętrzna odparowuje nadmiar wilgoci, 10 x 10, przylepny</t>
  </si>
  <si>
    <t>Opatrunek piankowy, wielowarstwowy, chłonny. Warstwa kontaktowa z raną to hydrowłóknina, dodatkowa 
warstwa pianki zwiększa chłonność opatrunku, warstwa zewnętrzna odparowuje nadmiar wilgoci, 12,5 x 12,5, przylepny</t>
  </si>
  <si>
    <t>Opatrunek piankowy, wielowarstwowy, chłonny. Warstwa kontaktowa z raną to hydrowłóknina, dodatkowa 
warstwa pianki zwiększa chłonność opatrunku, warstwa zewnętrzna odparowuje nadmiar wilgoci, 21 x 21, przylepny</t>
  </si>
  <si>
    <t>Opatrunek piankowy, wielowarstwowy, chłonny. Warstwa kontaktowa z raną to hydrowłóknina, dodatkowa 
warstwa pianki zwiększa chłonność opatrunku, warstwa zewnętrzna odparowuje nadmiar wilgoci, 17,5 x 17,5, przylepny</t>
  </si>
  <si>
    <t>Opatrunek piankowy, wielowarstwowy, chłonny. Warstwa kontaktowa z raną to hydrowłóknina, dodatkowa 
warstwa pianki zwiększa chłonność opatrunku, warstwa zewnętrzna odparowuje nadmiar wilgoci, 25 x 30 , przylepny</t>
  </si>
  <si>
    <t>Opatrunek piankowy, wielowarstwowy, chłonny. Warstwa kontaktowa z raną to hydrowłóknina, dodatkowa 
warstwa pianki zwiększa chłonność opatrunku, warstwa zewnętrzna odparowuje nadmiar wilgoci, 10 x 10
nieprzylepny</t>
  </si>
  <si>
    <t>Opatrunek piankowy, wielowarstwowy, chłonny. Warstwa kontaktowa z raną to hydrowłóknina, dodatkowa 
warstwa pianki zwiększa chłonność opatrunku, warstwa zewnętrzna odparowuje nadmiar wilgoci, 15 x 15
nieprzylepny</t>
  </si>
  <si>
    <t>Opatrunek piankowy, wielowarstwowy, chłonny. Warstwa kontaktowa z raną to hydrowłóknina, dodatkowa 
warstwa pianki zwiększa chłonność opatrunku, warstwa zewnętrzna odparowuje nadmiar wilgoci, 20 x 20
nieprzylepny</t>
  </si>
  <si>
    <t>Opatrunek piankowy z silikonową, perforowaną warstwą kontaktową, przylepny, 15 x 15</t>
  </si>
  <si>
    <t>Opatrunek piankowy z silikonową, perforowaną warstwą kontaktową, przylepny, 8 x 8</t>
  </si>
  <si>
    <t>Opatrunek piankowy z silikonową, perforowaną warstwą kontaktową, przylepny, 5,5 x 12</t>
  </si>
  <si>
    <t>Opatrunek hydrokoloidowy, okluzyjny, wodoodporny, 10 X 10</t>
  </si>
  <si>
    <t>Opatrunek hydrokoloidowy, okluzyjny, wodoodporny, 15 X 15</t>
  </si>
  <si>
    <t>Opatrunek hydrokoloidowy, okluzyjny, wodoodporny, 20 X 20</t>
  </si>
  <si>
    <t>Opatrunek w postaci żelu. Uwadnia martwe tkanki i pobudza mechanizmy autolizy, 15 g</t>
  </si>
  <si>
    <t>Cienki i półprzezroczysty opatrunek hydrokoloidowy, 7,5 x 7,5</t>
  </si>
  <si>
    <t>Cienki i półprzezroczysty opatrunek hydrokoloidowy, 10 x 10</t>
  </si>
  <si>
    <t>Cienki i półprzezroczysty opatrunek hydrokoloidowy, 15 x 15</t>
  </si>
  <si>
    <t>P2-Abirateron</t>
  </si>
  <si>
    <t>Abirateron 500 mg; 60 tabl. powlekanych. Wymagany EAN</t>
  </si>
  <si>
    <t>P30-Leki różne 5</t>
  </si>
  <si>
    <t>Metyloprednizolon proszek i rozpuszczalnik do sporządzania roztworu do wstrzykiwań i infuzji, 1 g (1 fiol zawiera 1 g metyloprednizolonu w postaci soli sodowej bursztynianu metyloprednizolonu); 1 fiol z proszkiem + 1 amp z rozp. Wymagany EAN</t>
  </si>
  <si>
    <t>Metyloprednizolon proszek i rozpuszczalnik do sporządzania roztworu do wstrzykiwań i infuzji, 250 mg (1 fiol zawiera 250 mg metyloprednizolonu w postaci soli sodowej bursztynianu metyloprednizolonu); 1 fiol z proszkiem + 1 amp z rozp. Wymagany EAN</t>
  </si>
  <si>
    <t>Metyloprednizolon proszek i rozpuszczalnik do sporządzania roztworu do wstrzykiwań i infuzji, 32 mg (1 fiol zawiera 31,57 mg metyloprednizolonu w postaci soli sodowej bursztynianu metyloprednizolonu); 1 fiol z proszkiem + 1 amp z rozp. Wymagany EAN</t>
  </si>
  <si>
    <t>Dexamethason 1 mg a 40 tabl. Wymagany EAN</t>
  </si>
  <si>
    <t>Acitretinum 10 mg a 100 kaps. Wymagany EAN</t>
  </si>
  <si>
    <t>Acitretinum 25 mg a 100 kaps. Wymagany EAN</t>
  </si>
  <si>
    <t>Methylprednizolon 4 mg a 30 tabl. Wymagany EAN</t>
  </si>
  <si>
    <t>Methylprednizolon 16 mg a 30 tabl. Wymagany EAN</t>
  </si>
  <si>
    <t>P31-Tietylperazyna</t>
  </si>
  <si>
    <t>Tietylperazyna oztwór do wstrzykiwań; 6,5 mg/ml; 5 amp.Wymagany EAN</t>
  </si>
  <si>
    <t>P32-Ampicylina + sulbaktam</t>
  </si>
  <si>
    <t>Ampicylina 1 g + sulbaktam 0,5 g, fiolka. Wymagany EAN</t>
  </si>
  <si>
    <t>P33-Strzykawka do przepłukiwania 10 ml</t>
  </si>
  <si>
    <t>Strzykawka z 0,9% NaCl  LuerLock sterylna wewnątrz niesterylne na zewnątrz, zawierające 10 ml soli fizjologicznej. Pojemność znamionowa strzykawki 10ml, pojemność wypełniona- 11ml. Przeznaczone do przepłukiwania dostępów naczyniowych. Strzykawka trzyczęściowa ze złączem luer zapobiegająca refluksowi niezależnie od ciśnienia. Pakowane w pudełka kartonowe po 30 sztuk. Oznaczenie QR a cylindrze strzykawki oraz na opakowaniu jednostkowym. Sterylizacja parowa. Indeksacja co 1ml.  Opakowanie jednostkowe w pełni przezroczyste typu lolipop. Nie do zastosowania w polu operacyjnym.</t>
  </si>
  <si>
    <t>P34-Preparaty do higienicznego i chirurgicznego mycia rąk</t>
  </si>
  <si>
    <t>Preparat do  higienicznego i   chirurgicznego  mycia  rąk - system zamknięty.
Gotowy  do  użycia. Neutralne ph ok 5,0. Syntetyczny, z dodatkiem alantoiny, bez zawartości  mydła , Cocamide DEA, betainy,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1L  muszą pasować  do posiadanych  przez  szpital  dozowników  do systemu  Hyclick .Wykonawca  doposaży  szpital  nieodpłatnie w  dozowniki   na  preparat  do mycia rąk w  systemie  zamkniętym   w  ilości  10  sztuk  dozowników  łokciowych .</t>
  </si>
  <si>
    <t>Preparat do  higienicznego i   chirurgicznego  mycia  rąk-system otwarty.
Gotowy  do  użycia. Neutralne ph ok 5,0. Syntetyczny, z dodatkiem alantoiny, bez zawartości  mydła , Cocamide DEA, betainy,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500ml muszą pasować  do posiadanych  przez  szpital  dozowników SM-2 oraz Epicare .Wykonawca  doposaży  szpital  nieodpłatnie w  dozowniki łokciowe SM-2 lub Epicare   na  preparat  do mycia rąk w  systemie  otwartym  w  ilości  10  sztuk.</t>
  </si>
  <si>
    <t>Preparat w postaci żelu do masażu leczniczego i pielęgnacji pacjenta. Na bazie alkoholu, olejku eukaliptusowego, mentol racemat oraz kamfory racemat. pH neutralne dla skóry. Polepsza ukrwienie skóry, rozluźnia mięśnie. Zalecany w profilaktyce przeciwodleżynowej. Kosmetyk. Opakowanie 500ml.</t>
  </si>
  <si>
    <t>Preparat w formie rękawic do jednoczesnego mycia i pielęgnacji ciała pacjentów. Gotowy do użycia. Nie wymagający użycia wody i spłukiwaniabezpośrednio po użyciu. Bez chlorheksydyny, poliheksanidyny, mydła i barwników. Zawierający w składzie substancję pielęgnującą (alantoinę). pH neutralne dla skóry. Przebadany dermatologicznie. Wymiar rękawicy 15,5 x 23,5 cm +/- 1 cm. Możliwość podgrzania w kuchence mikrofalowej. Kosmetyk. Opakowanie 10 szt.</t>
  </si>
  <si>
    <t>P35-Dezynfekcja i pielęgnacja skóry, błon śluzowych i ran</t>
  </si>
  <si>
    <t>Antyseptyk do dezynfekcji ran i skóry, bezbarwny, bez jodu i chlorheksydyny , zawierający dichlorowodorek octenidyny, aktywny wobec B, F, V (HIV, HBV, HCV, Herpes simplex), pierwotniaki w czasie do 1 minuty, przedłużone działanie do 1 godz., nie wpływający negatywnie na proces gojenia się ran; z możliwością zastosowania także przy cewnikowaniach. Produkt leczniczy. Opakowanie 250 ml z  atomizerem.</t>
  </si>
  <si>
    <t>Preparat w płynie do oczyszczenia, dekontaminacji i nawilżania ran. Zawierający dichlorowodorek octenidyny. Bez poliheksanidyny, alkoholu, środków konserwujących. Bezbarwny, usuwający skutecznie biofilm bakteryjny. Sterylny. Wyrób medyczny. Opakowanie 350 ml"</t>
  </si>
  <si>
    <t>Bezbarwny preparat alkoholowy do odkażania skóry przed zabiegami operacyjnymi, iniekcjami, punkcjami, zdejmowaniem szwów. Łatwy w  użyciu  /np.  kształt  pojemnika /. Opakowania  z  wmontowanym  fabrycznie  aparatem  dozującym/  jednorazowe  pojemniki  ze  środkiem /. Preparat na  bazie  minimum   trzech   substancji   aktywnych w tym difenylolu. Bez  związków   amoniowych  , jodu,  chlorhexydyny, alkoholu  etylowego. Nie   alergizujący ,  szybkoschnący ,  nie  pieniący  się. Czas  i  spektrum  działania:  B /w tym MRSA/, F /Candida albicans/, Tbc /M.tuberculosis/, V- /HBV,HIV, rota, adeno, herpes  simplex)  potwierdzone przez Ministra Zdowia lub Prezesa URPLWMiPB. Dawkowanie: przed wkłuciami, pobieraniem krwi 15 sekund, przedoperacyjna dezynfekcja skóry 60 sekund. Nie mający przeciwwskazań w stosowaniu u dzieci. Produkt  leczniczy . Opakowanie 250 ml</t>
  </si>
  <si>
    <t>Antyseptyczny preparat do płukania jamy ustnej o miętowym aromacie. Gotowy do użycia. Bezbarwny. Zawierający w składzie dichlorowodorek octenidyny. Bez zawartości alkoholu, chlorheksydyny, poliheksanidyny. Potwierdzone działanie bakteriobójcze (EN 13727) oraz drożdzakobójcze (EN 13624) w czasie do 1 min. Produkt leczniczy. Opakowanie 250 ml z miarką.</t>
  </si>
  <si>
    <t>Preparat do kąpieli pacjentów zakażonych / skolonizowanych MRSA , zawierający dichlorowodorek octenidyny, bezbarwny, bez zapachu, nie zawierający mydła, triclosanu, poliheksanidyny, alkoholu i chlorheksydyny. Kosmetyk. Opakowanie 500ml.</t>
  </si>
  <si>
    <t>P36-Preparaty do dezynfekcji małych powierzchni i miejsc trudno dostępnych, oraz narzędzi</t>
  </si>
  <si>
    <t>Chusteczki do dezynfekcji wysokiego stopnia powierzchni i wyrobów medycznych (np. głowic ultradźwiękowych, pleksi, sond TEE). Chusteczki o wymiarach 20 cm  x 30 cm . Nasączone środkiem dezynfekcyjnym zawierającym: kwas nadoctowy, nadtlenek wodoru, kwas octowy. Preparat bez zawartości alkoholu, aldehydów, pochodnych guanidyny. Trwałość preparatu po otwarciu 28 dni. Spektrum działania: B , Tbc, F (Aspergillus nigger/brasiliensis) , V , S (EN 17126)  do 15 minut. Wyrób medyczny kl. IIb
Opakowanie typu box zawierające 50 chusteczek wyciąganych pojedynczo.
*Wykonawca dołączy do oferty oświadczenie w którym zobowiązuje się do zapewnienia przez cały okres umowy bezpłatego dostępu Zamawiającemu do platformy e-larningowej umożliwiającej dostęp personelu do szkoleń z zakresu dekontaminacji powierzchni. Szkolenie zdalne powinno zostać zakończone testem wiedzy dla personelu oraz przekazaniem listy uczestników do działu epidemiologii.</t>
  </si>
  <si>
    <t>Chusteczki  jednorazowego użytku  do  mycia i  dezynfekcji  powierzchni  bez  zawartości alkoholu-opakowania  box  a  200 sztuk. Szerokie  spektrum  działania ;spektrum  działania   B, F (Candida albicans), V (BVDV, Vaccinia, Rota, Papova) do 1min., Tbc (M. Terrae – EN 14348) do 15 min, bez  zawartości   aldehydów i   alkoholu ,  na  bazie  trzech  różnych  czwartorzędowych  związków   amoniowych. Nie  pozostawiający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Wyrób medyczny kl IIA"</t>
  </si>
  <si>
    <t>Chusteczki  jednorazowego użytku  do  mycia i  dezynfekcji  powierzchni  bez  zawartości alkoholu-opakowania  wkład  a  200 sztuk. Szerokie  spektrum  działania ;spektrum  działania   B, F (Candida albicans), V (BVDV, Vaccinia, Rota, Papova) do 1min., Tbc (M. Terrae – EN 14348) do 15 min, bez  zawartości   aldehydów i   alkoholu ,  na  bazie  trzech  różnych  czwartorzędowych  związków   amoniowych. Nie  pozostawiający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Wyrób medyczny kl IIA"</t>
  </si>
  <si>
    <t>Chusteczki   jednorazowego użytku  do  mycia i  dezynfekcji   powierzchni  -opakowanie  box  a  220  sztuk.
Na  bazie  dwóch   alkoholi ( etanol + 1-propanol). Szerokie  spektrum  działania:  B,Tbc, MRSA, F (Aspergillus Niiger lub Brasiliensis), V ./  HBV, HCV, HIV, HSV, Adeno, Rota , Noro / ,w  czasie  do  2  minut, wirus Polyoma SV40 i Polio  do  30  minut.  Wymagana min. dobra kompatybilność materiałowa ze stalą nierdzewną, polietylenem, aluminium oraz poliwęglanem, potwierdzona badaniami laboratoryjnymi. Nie  pozostawiający  smug. Z  włókniny  wiskozowej. Rozmiar 200x200 mm. Wyrób medyczny kl. IIA</t>
  </si>
  <si>
    <t>Chusteczki   jednorazowego użytku  do  mycia i  dezynfekcji   powierzchni  -opakowanie  wkład a  220  sztuk. Na  bazie  dwóch   alkoholi ( etanol + 1-propanol). Szerokie  spektrum  działania:  B,Tbc, MRSA, F (Aspergillus Niiger lub Brasiliensis), V ./  HBV, HCV, HIV, HSV, Adeno, Rota , Noro / ,w  czasie  do  2  minut, wirus Polyoma SV40 i Polio  do  30  minut.  Wymagana min. dobra kompatybilność materiałowa ze stalą nierdzewną, polietylenem, aluminium oraz poliwęglanem, potwierdzona badaniami laboratoryjnymi. Nie  pozostawiający  smug. Z  włókniny  wiskozowej. Rozmiar 200x200 mm. Wyrób medyczny kl. IIA
Dostawca   zapewni  nieodpłatnie   znaczniki   z  barwnikiem  fluorescencyjnym  do  monitorowania   poziomu  dekontaminacji  powierzchni   /  żel  fluorescencyjny  oraz  lampy  UV/   w  ilości  10  zestawów  na  jeden  rok.  Pierwsza  dostawa  w  ilości  10  zestawów  z  pierwszym  zakupem   preparatów  dezynfekcyjnych . Barwnik   znaczniku  powinien  być  zmywalny  z powierzchni   opornych  na  zmywanie.</t>
  </si>
  <si>
    <t>Preparat  w  postaci  koncentratu   do  mycia i  dezynfekcji  narzędzi  chirurgicznych i  sprzętu w  tym  szkła. Zawierający  substancje  czynne  z  minimum    trzech   różnych  grup  chemicznych (w tym fenoksypropanol lub fenoksyetanol) . O  spektrum  działania B / EN 14561/  ,  Tbc / M. terrae  EN 14348 / F / EN 14562/ ,  V / HIV, HBV,HCV,Rota, Vaccinia /    do  15  minut   w  0,5 % z możliwością rozszerzenia o wirusa Adeno. Roztwór  roboczy  skuteczny  mikrobiologicznie   przez   7   dni ,  również w  warunkach  obciążenia  surowicą. Zapobiegających  denaturacji   białek,  o  właściwościach   rozpuszczających   pozostałości   z  krwi  i  wydzielin. Nie  powodujący  korozji. Nie niszczący powierzchni.  Nie powodujący  uczuleń. Nie drażniący  skóry  i  błon  śluzowych.  Niepieniący  się  i  łatwy  do   spłukiwania. Wykazujący kompatybilność materiałową ze stalą nierdzewną, polietylenem, aluminium, potwierdzoną badaniami laboratoryjnymi. Bez  zawartości  aldehydów  ,  chloru i  fenoli  oraz  substancji  utleniających. Możliwość stosowania   w  myjniach  ultradźwiękowych. Łatwy w  przygotowaniu. Nie  wymaga  stosowania  aktywatorów .  Kompatybilny ze środkami stosowanym w myjniach-dezynfektorach w Centralnej sterylizatorni Zamawiającego (preparaty ze sobą współgrające, nie powodując zakłóceń i wzajemnie się uzupełniające- ten sam producent). Wyrób  medyczny kl IIB . Pojemność 5 l. / Dostawca   zapewni  bezpłatnie  pompki  dozujące   do preparatu  w ilości  50  sztuk .</t>
  </si>
  <si>
    <t>Preparat  do  szybkiej  dezynfekcji  małych powierzchni  i  miejsc  trudno  dostępnych  oraz sprzętu  medycznego  na  bazie  dwóch alkoholi (etanol + 1-propanol).  Gotowy do użycia. Bez   dodatkowych  substancji  czynnych  np. aldehydu ,  związków   amoniowych, amin  i  innych. Nie  drażniący. Szybko schnący. Spektrum  działania:  B, Tbc, MRSA, F (Aspergillus nigger lub brasiliensis), V / HIV, HBV, HCV/  Rota . Noro, Adeno, Herpes simplex , Vaccinia, w  czasie  do  2  minut, wirus Polyoma SV40. Do każdego opakowanie dołączyć atomizer. Wymagana min. dobra kompatybilność materiałowa ze stalą nierdzewną, polietylenem, aluminium oraz poliwęglanem, potwierdzona badaniami laboratoryjnymi. Z możliwością  wymiany  zużytych nieczytelnych  naklejek wg. potrzeb  zamawiającego. Wyrób  medyczny kl IIA. Opakowanie 1 litr + spryskiwacz</t>
  </si>
  <si>
    <t>Preparat  do  szybkiej  dezynfekcji   małych powierzchni  i  miejsc  trudno  dostępnych oraz  sprzętu  medycznego  wrażliwego na  działanie  alkoholu/bez  alkoholowy /. Na  bazie  trzech  różnych  czwartorzędowych  związków   amoniowych. Bez   zawartości  alkoholi   i  aldehydów. Spektrum  działania:   B, F (Candida albicans), V (BVDV, Vaccinia, Rota, Papova) do 1min., Tbc (M. Terrae – EN 14348) do 15 min. Do  każdego  opakowania dołączyć  atomizer. Wymagane dopuszczenie min 3 producentów głowic USG. Wymagana min. dobra kompatybilność materiałowa ze stalą nierdzewną, polietylenem, aluminium oraz poliwęglanem, potwierdzona badaniami laboratoryjnymi. Możliwość  stosowania  w  oddziałach  noworodkowych do inkubatorów. Wyrób  medyczny kl. IIA. Opakowanie 1 litr.</t>
  </si>
  <si>
    <t>Niskoalkoholowe chusteczki do mycia i dezynfekcji delikatnych powierzchni (ekrany dotykowe, smartfony, tablety, monitory). Wykonane z poliestru. Gramatura minimum 50g/m2. Nasączone płynem zawierający mieszaninę alkoholi do 30g (w tym etanol do 15g). Spektrum działania: B ( w tym Tbc), F, V (HIV, HBV, HCV, Rota, Noro) do 5 min. Rozmiar chusteczki 20cm x 20cm. Wymagana min. dobra kompatybilność materiałowa ze stalą nierdzewną, polietylenem, aluminium oraz poliwęglanem, potwierdzona badaniami laboratoryjnymi. Przebadane dermatologicznie (możliwość stosowania bez rękawic). Wyrób  medyczny kl IIA . Opakowanie softpack 100 sztuk</t>
  </si>
  <si>
    <t>P37-Preparat do higienicznej i chirurgicznej dezynfekcji rąk</t>
  </si>
  <si>
    <t>Preparat w postaci pianki do czyszczenia i pielęgnacji zanieczyszczonej skóry. Posiadający jako nośnik gaz. Na bazie parafiny, zawierający alkohol benzylowy, fenoksetylowy i tenzydy. Powodujący redukcję niepożądanych drobnoustrojów. pH 6,5 - 7,5. Kosmetyk. Opakowanie 500 ml.</t>
  </si>
  <si>
    <t>Balsam regeneracyjny do skóry rąk na bazie białego oleju z dodatkiem gliceryny, oliwy z oliwek i panthenolu. Emulsja typu olej w wodzie. Bez zawartości barwników i składników alergizujących. Nie pozostawiający tłustej powłoki. Kosmetyk.. Opakowanie 500 ml</t>
  </si>
  <si>
    <t>Preparat do higienicznej i chirurgicznej dezynfekcji rąk -System  zamknięty. Gotowy do użycia z fabrycznie wbudowaną pompką, Spektrum działania: B, TBC, F (Candida albicans) V/  HIV, HBV, HCV, Rota, Noro, Adeno/Aktywnośc określona według norm PN/EN: Niepowodujący uczuleń. Bezbarwny. O przyjemnym i nie drażniącym   zapachu. Zawierający substancje pielęgnującą (D-Pantenol). O przedłużonym działaniu. Bez zawartości etanolu, jodu, fenoli, lanoliny, gliceryy, związków amonowych, chlorheksydyny. Na bazie izopropanolu 75g/100g produktu. Dezynfekcja higieniczna zgodnie z EN 1500- 30 sec. Dezynfekcja chirurgiczna zgodnie z EN 12791- 90 sec.Kompatybilny ze środkiem myjącym (oba preparaty ze sobą współgrające, nie powodując zakłóceń i wzajemnie się uzupełniające, ten sam producent). Produkt biobójczy. Pojemność 1L.  Pojemniki muszą pasować do posiadanych przez szpital dozowników do systemu Hyclick. Wykonawca doposaży szpital nieodpłatnie w dozowniki na środki do dezynfekcji rąk w systemie zamkniętym w ilości 10 sztuk dozowników łokciowych.
*Wykonawca dołączy do oferty oświadczenie w którym zobowiązuje się do zapewnienia przez cały okres umowy bezpłatego dostępu Zamawiającemu do platformy e-larningowej umożliwiającej dostęp personelu do szkoleń z zakresu higieny rąk. Szkolenie zdalne powinno zostać zakończone testem wiedzy dla personelu oraz przekazaniem listy uczestników do działu epidemiologii.</t>
  </si>
  <si>
    <t>Preparat do higienicznej i chirurgicznej dezynfekcji rąk-system otwary. Preparat gotowy do użycia., Pojemność 500 ml + pompka. Spektrum działania: B, TBC, F (Candida albicans) V/  HIV, HBV, HCV, Rota, Noro, Adeno/Aktywnośc określona według norm PN/EN. Niepowodujący uczuleń. Bezbarwny. O przyjemnym i nie drażniącym   zapachu. Zawierający substancje pielęgnującą (D-Pantenol). O przedłużonym działaniu. Bez zawartości etanolu, jodu, fenoli, lanoliny, gliceryny, związków amonowych, chlorheksydyny. Na bazie izopropanolu 75g/100g produktu. Dezynfekcja higieniczna zgodnie z EN 1500- 30 sec. Dezynfekcja chirurgiczna zgodnie z EN 12791- 90 sec. Kompatybilny ze środkiem myjącym (oba preparaty ze sobą współgrające, nie powodując zakłóceń i wzajemnie się uzupełniające, ten sam producent). Produkt biobójczy. Wykonawca doposaży szpital nieodpłatnie w dozowniki łokciowe w ilości 10 sztuk  do systemu otwartego, uchwyty przenośne na ramę łóżka w ilości 10 sztuk oraz uchwyty mocowane do ściany w ilości 10 sztuk do opakowań a 500 ml.</t>
  </si>
  <si>
    <t>P38-Strzykawki fabrycznie napełnione solą fizjologiczną 3 ml, 5 ml</t>
  </si>
  <si>
    <t>Strzykawka do procedury przepłukiwania w terapii dożylnej, napełniona fabrycznie 0,9 % roztworem soli fizjologicznej. 3 ml 0,9% chlorku sodu do przepłukiwania wg USP w 5 ml strzykawce. Hermetyczne opakowanie, konstrukcja uniemożliwiająca refluks krwi, podziałka z kreskami co 0,2 ml, pozbawiona lateksu i środków konserwujących. Łatwe uruchamianie. Możliwość używania w jałowym polu operacyjnym. Roztwór 0,9 % NaCl sterylny i apirogenny. Opakowanie oznaczone znakiem CE. Strzykawka sterylna wewnątrz i na zewnątrz/jałowa. Klasa IIb.</t>
  </si>
  <si>
    <t>Strzykawka do procedury przepłukiwania w terapii dożylnej, napełniona fabrycznie 0,9 % roztworem soli fizjologicznej. 5 ml 0,9% chlorku sodu do przepłukiwania wg USP w 5 ml strzykawce. Hermetyczne opakowanie, konstrukcja uniemożliwiająca refluks krwi, podziałka z kreskami co 0,2 ml, pozbawiona lateksu i środków konserwujących. Łatwe uruchamianie. Możliwość używania w jałowym polu operacyjnym. Roztwór 0,9 % NaCl sterylny i apirogenny. Opakowanie oznaczone znakiem CE. Strzykawka sterylna wewnątrz i na zewnątrz/jałowa. Klasa IIb.</t>
  </si>
  <si>
    <t>P39-Strzykawki fabrycznie napełnione solą fizjologiczną 20 ml</t>
  </si>
  <si>
    <t>Strzykawka z 0,9% NaCl  LuerLock , sterylna wewnątrz i na zewnątrz, do użytku w sterylnym polu. Sterylizowana radiacyjnie. Konstrukcja strzykawki 3 częściowa zapobiegająca refluksowi niezależnie od ciśnienia.  Nie zawiera latexu. Opakowanie papier/folia. Kod kreskowy EAN 13 nadrukowany bezpośrednio na strzykawce dla lepszej kontroli procedur. Produkt medyczny. Objętości  strzykawki 20 ml, sterylna w pełni. 25 strzykawek w opakowaniu</t>
  </si>
  <si>
    <t>P3-Doksylamina + pirydoksyna</t>
  </si>
  <si>
    <t>Doksylamina 10 mg  + pirydoksyna 10 mg , 20 tabletek dojelitowych. Wymagany EAN</t>
  </si>
  <si>
    <t>P4-Gentamycyna</t>
  </si>
  <si>
    <t>Gentamycyna roztwór do infuzji; 1 mg/ml; 10 butelek 80 ml. Wymagany EAN</t>
  </si>
  <si>
    <t>Gentamycyna roztwór do infuzji; 3 mg/ml; 10 butelek 80 ml. Wymagany EAN</t>
  </si>
  <si>
    <t>P5-Materiały do dezynfekcji dla Pracowni Endoskopowej</t>
  </si>
  <si>
    <t>Płyn dezynfekcyjny - do sterylizacjo i dezynfekcji wysokiego poziomu na podstawie kwasu nadoctowego i diazaadamannty zgodny z UNI PN-EN ISO 14937 par. 5.3.1, przetestowany w warunkach brudnych i czystych zgodnie z wymogami UNI PN-EN 14885. Wysoka skuteczność biobójcza i sporobójcza już po 5 min., roztwór roboczy stabilny do 12 - 14 dni (kontrola aktywności dedykowanymi paskami z poz. 13), wysoka tolerancja materiałowa, nie uszkadza dezynfekowanych wyrobów, substancje czynne: Isazone 0,010 g; kwas nadoctowy 0,180 g, składniki obojętne i aqua purificata q.s. do 100 ml, opakowanie 5 litrów, rekomendacja autoryzowanego dystrybutora urządzenia do mycia i dezynfekcji  oraz aparatów endoskopowych</t>
  </si>
  <si>
    <t>Detergent - multienzymatyczny preparat do manualnego i maszynowego mycia endoskopów zapewniający doskonałe właściwości myjąco-dezynfekujące, opakowanie 1 litr, kompatybilny z płynem dezynfekcyjnym z pozycji 13</t>
  </si>
  <si>
    <t>Paski testowe - do pomiaru efektywności i minimalnej zalecanej koncentracji kwasu nadoctowego, opakowanie 100 sztuk, kompatybilne z płynem dezynfekcyjnym z pozycji 13</t>
  </si>
  <si>
    <t>P6-Kwas lewofolinowy</t>
  </si>
  <si>
    <t>Kwas lewofolinowy roztwór do wstrzykiwań i infuzji; 50 mg/ml (200 mg/4 ml); 1 fiol. 4 ml. Wymagany EAN</t>
  </si>
  <si>
    <t>Kwas lewofolinowy roztwór do wstrzykiwań i infuzji; 50 mg/ml (450 mg/9 ml); 1 fiol. 9 ml. Wymagany EAN</t>
  </si>
  <si>
    <t>P7-Ropiwakaina</t>
  </si>
  <si>
    <t>Ropiwakaina roztwór do infuzji; 2 mg/ml; 5 worków 100 ml. Wymagany EAN</t>
  </si>
  <si>
    <t>P8-Lorazepam iv</t>
  </si>
  <si>
    <t>Lorazepam roztwór do wstrzykiwań; 4 mg/ml; 5 amp. 1 ml. Wymagany EAN</t>
  </si>
  <si>
    <t>P9-Nadroparyna</t>
  </si>
  <si>
    <t>Nadroparyna 2850 jm/0,3 ml a 10 ampstrz. Wymagany EAN</t>
  </si>
  <si>
    <t>Nadroparyna 3800 jm/0,4 ml a 10 ampstrz. Wymagany EAN</t>
  </si>
  <si>
    <t>Nadroparyna 5700 jm/0,6 ml a 10 ampstrz. Wymagany EAN</t>
  </si>
  <si>
    <t xml:space="preserve">Nazwa wykonawcy </t>
  </si>
  <si>
    <t>Indeks produktu u zamawiającego</t>
  </si>
  <si>
    <t xml:space="preserve">Przedmiot zakupu </t>
  </si>
  <si>
    <t>Indeks produktu u dostawcy                                                - 20 znaków</t>
  </si>
  <si>
    <t xml:space="preserve">Zamawiana jednostka miary                              </t>
  </si>
  <si>
    <t>Oferowana wielkość opakowania</t>
  </si>
  <si>
    <t>Ilość zamawianych jednostek miary</t>
  </si>
  <si>
    <t>Cena jednostki miary                             netto [zł]</t>
  </si>
  <si>
    <t>Cena jednostki miary                   brutto [zł]</t>
  </si>
  <si>
    <r>
      <t xml:space="preserve">Wartość                        netto [zł]     </t>
    </r>
    <r>
      <rPr>
        <b/>
        <sz val="11"/>
        <color rgb="FFFF0000"/>
        <rFont val="Arial"/>
        <family val="2"/>
        <charset val="238"/>
      </rPr>
      <t>(kol. 10 x 11)</t>
    </r>
  </si>
  <si>
    <r>
      <t xml:space="preserve">Wartość                        brutto [zł]        </t>
    </r>
    <r>
      <rPr>
        <b/>
        <sz val="11"/>
        <color rgb="FFFF0000"/>
        <rFont val="Arial"/>
        <family val="2"/>
        <charset val="238"/>
      </rPr>
      <t>(kol. 10 x 12)</t>
    </r>
  </si>
  <si>
    <t>Kod 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</si>
</sst>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ont>
    <font>
      <b/>
      <sz val="11"/>
      <color rgb="FF000000"/>
      <name val="Calibri"/>
      <family val="2"/>
      <charset val="238"/>
    </font>
    <font>
      <b/>
      <sz val="11"/>
      <color rgb="FF000000"/>
      <name val="Arial"/>
      <family val="2"/>
      <charset val="238"/>
    </font>
    <font>
      <b/>
      <sz val="11"/>
      <color rgb="FFFF0000"/>
      <name val="Arial"/>
      <family val="2"/>
      <charset val="238"/>
    </font>
  </fonts>
  <fills count="3">
    <fill>
      <patternFill patternType="none"/>
    </fill>
    <fill>
      <patternFill patternType="gray125"/>
    </fill>
    <fill>
      <patternFill patternType="solid">
        <fgColor rgb="FFDDD9C3"/>
        <bgColor rgb="FFC0C0C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s>
  <cellStyleXfs count="1">
    <xf numFmtId="0" fontId="0" fillId="0" borderId="0"/>
  </cellStyleXfs>
  <cellXfs count="18">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lignment horizontal="center" vertical="top" wrapText="1"/>
    </xf>
    <xf numFmtId="0" fontId="2" fillId="2" borderId="3" xfId="0" applyFont="1" applyFill="1" applyBorder="1" applyAlignment="1" applyProtection="1">
      <alignment horizontal="center" vertical="center" wrapText="1"/>
      <protection locked="0"/>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4" xfId="0" applyBorder="1" applyAlignment="1">
      <alignment horizontal="centerContinuous" wrapText="1"/>
    </xf>
    <xf numFmtId="164" fontId="0" fillId="0" borderId="4" xfId="0" applyNumberFormat="1" applyBorder="1" applyAlignment="1">
      <alignment horizontal="center" wrapText="1"/>
    </xf>
    <xf numFmtId="0" fontId="0" fillId="0" borderId="2" xfId="0" applyBorder="1" applyAlignment="1">
      <alignment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0</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1</v>
      </c>
      <c r="B4" s="3"/>
      <c r="C4" s="3" t="s">
        <v>5</v>
      </c>
      <c r="D4" s="3" t="s">
        <v>6</v>
      </c>
      <c r="E4" s="3"/>
      <c r="F4" s="3"/>
      <c r="G4" s="3"/>
      <c r="H4" s="3" t="s">
        <v>7</v>
      </c>
      <c r="I4" s="3"/>
      <c r="J4" s="13">
        <v>620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3633B929-AFF4-41AE-885F-FD4D7C464660}">
      <formula1>0</formula1>
      <formula2>23</formula2>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32</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60" x14ac:dyDescent="0.25">
      <c r="A4" s="3">
        <v>15</v>
      </c>
      <c r="B4" s="3"/>
      <c r="C4" s="3" t="s">
        <v>5</v>
      </c>
      <c r="D4" s="3" t="s">
        <v>33</v>
      </c>
      <c r="E4" s="3"/>
      <c r="F4" s="3"/>
      <c r="G4" s="3"/>
      <c r="H4" s="3" t="s">
        <v>7</v>
      </c>
      <c r="I4" s="3"/>
      <c r="J4" s="13">
        <v>160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E6882F7F-D0E1-4919-88C2-620FBA07645D}">
      <formula1>0</formula1>
      <formula2>23</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34</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16</v>
      </c>
      <c r="B4" s="3"/>
      <c r="C4" s="3" t="s">
        <v>5</v>
      </c>
      <c r="D4" s="3" t="s">
        <v>35</v>
      </c>
      <c r="E4" s="3"/>
      <c r="F4" s="3"/>
      <c r="G4" s="3"/>
      <c r="H4" s="3" t="s">
        <v>7</v>
      </c>
      <c r="I4" s="3"/>
      <c r="J4" s="13">
        <v>290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894A711C-F5ED-42BE-BDAA-A0D81DB380D0}">
      <formula1>0</formula1>
      <formula2>23</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36</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17</v>
      </c>
      <c r="B4" s="3"/>
      <c r="C4" s="3" t="s">
        <v>5</v>
      </c>
      <c r="D4" s="3" t="s">
        <v>37</v>
      </c>
      <c r="E4" s="3"/>
      <c r="F4" s="3"/>
      <c r="G4" s="3"/>
      <c r="H4" s="3" t="s">
        <v>24</v>
      </c>
      <c r="I4" s="3"/>
      <c r="J4" s="13">
        <v>900</v>
      </c>
      <c r="K4" s="13"/>
      <c r="L4" s="13">
        <f>K4*((100+N4)/100)</f>
        <v>0</v>
      </c>
      <c r="M4" s="13">
        <f>J4*K4</f>
        <v>0</v>
      </c>
      <c r="N4" s="13"/>
      <c r="O4" s="15">
        <f>J4*L4</f>
        <v>0</v>
      </c>
      <c r="P4" s="16"/>
    </row>
    <row r="5" spans="1:16" s="11" customFormat="1" x14ac:dyDescent="0.25">
      <c r="A5" s="3">
        <v>18</v>
      </c>
      <c r="B5" s="3"/>
      <c r="C5" s="3" t="s">
        <v>5</v>
      </c>
      <c r="D5" s="3" t="s">
        <v>38</v>
      </c>
      <c r="E5" s="3"/>
      <c r="F5" s="3"/>
      <c r="G5" s="3"/>
      <c r="H5" s="3" t="s">
        <v>24</v>
      </c>
      <c r="I5" s="3"/>
      <c r="J5" s="13">
        <v>200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7B9C50B5-CD78-4221-BC62-1597878B9D3F}">
      <formula1>0</formula1>
      <formula2>23</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19</v>
      </c>
      <c r="B4" s="3"/>
      <c r="C4" s="3" t="s">
        <v>5</v>
      </c>
      <c r="D4" s="3" t="s">
        <v>40</v>
      </c>
      <c r="E4" s="3"/>
      <c r="F4" s="3"/>
      <c r="G4" s="3"/>
      <c r="H4" s="3" t="s">
        <v>7</v>
      </c>
      <c r="I4" s="3"/>
      <c r="J4" s="13">
        <v>160</v>
      </c>
      <c r="K4" s="13"/>
      <c r="L4" s="13">
        <f>K4*((100+N4)/100)</f>
        <v>0</v>
      </c>
      <c r="M4" s="13">
        <f>J4*K4</f>
        <v>0</v>
      </c>
      <c r="N4" s="13"/>
      <c r="O4" s="15">
        <f>J4*L4</f>
        <v>0</v>
      </c>
      <c r="P4" s="16"/>
    </row>
    <row r="5" spans="1:16" s="11" customFormat="1" x14ac:dyDescent="0.25">
      <c r="A5" s="3">
        <v>20</v>
      </c>
      <c r="B5" s="3"/>
      <c r="C5" s="3" t="s">
        <v>5</v>
      </c>
      <c r="D5" s="3" t="s">
        <v>41</v>
      </c>
      <c r="E5" s="3"/>
      <c r="F5" s="3"/>
      <c r="G5" s="3"/>
      <c r="H5" s="3" t="s">
        <v>7</v>
      </c>
      <c r="I5" s="3"/>
      <c r="J5" s="13">
        <v>6</v>
      </c>
      <c r="K5" s="13"/>
      <c r="L5" s="13">
        <f>K5*((100+N5)/100)</f>
        <v>0</v>
      </c>
      <c r="M5" s="13">
        <f>J5*K5</f>
        <v>0</v>
      </c>
      <c r="N5" s="13"/>
      <c r="O5" s="15">
        <f>J5*L5</f>
        <v>0</v>
      </c>
      <c r="P5" s="16"/>
    </row>
    <row r="6" spans="1:16" s="11" customFormat="1" x14ac:dyDescent="0.25">
      <c r="I6" s="11" t="s">
        <v>8</v>
      </c>
      <c r="J6" s="13"/>
      <c r="K6" s="13"/>
      <c r="L6" s="13"/>
      <c r="M6" s="13">
        <f>SUM(M4:M5)</f>
        <v>0</v>
      </c>
      <c r="N6" s="13"/>
      <c r="O6" s="13">
        <f>SUM(O4:O5)</f>
        <v>0</v>
      </c>
      <c r="P6"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E0EE7867-C8A4-4730-85A2-0CB13B23257E}">
      <formula1>0</formula1>
      <formula2>23</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42</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21</v>
      </c>
      <c r="B4" s="3"/>
      <c r="C4" s="3" t="s">
        <v>5</v>
      </c>
      <c r="D4" s="3" t="s">
        <v>43</v>
      </c>
      <c r="E4" s="3"/>
      <c r="F4" s="3"/>
      <c r="G4" s="3"/>
      <c r="H4" s="3" t="s">
        <v>7</v>
      </c>
      <c r="I4" s="3"/>
      <c r="J4" s="13">
        <v>90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BCCCD127-C106-4B7E-A0C6-1F8A19E81FDE}">
      <formula1>0</formula1>
      <formula2>23</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44</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22</v>
      </c>
      <c r="B4" s="3"/>
      <c r="C4" s="3" t="s">
        <v>5</v>
      </c>
      <c r="D4" s="3" t="s">
        <v>45</v>
      </c>
      <c r="E4" s="3"/>
      <c r="F4" s="3"/>
      <c r="G4" s="3"/>
      <c r="H4" s="3" t="s">
        <v>7</v>
      </c>
      <c r="I4" s="3"/>
      <c r="J4" s="13">
        <v>400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180AA220-F493-4E8A-AE16-612A80CE27EE}">
      <formula1>0</formula1>
      <formula2>23</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5"/>
  <sheetViews>
    <sheetView workbookViewId="0">
      <selection activeCell="P3" sqref="P3:P5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46</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23</v>
      </c>
      <c r="B4" s="3"/>
      <c r="C4" s="3" t="s">
        <v>5</v>
      </c>
      <c r="D4" s="3" t="s">
        <v>47</v>
      </c>
      <c r="E4" s="3"/>
      <c r="F4" s="3"/>
      <c r="G4" s="3"/>
      <c r="H4" s="3" t="s">
        <v>7</v>
      </c>
      <c r="I4" s="3"/>
      <c r="J4" s="13">
        <v>120</v>
      </c>
      <c r="K4" s="13"/>
      <c r="L4" s="13">
        <f t="shared" ref="L4:L35" si="0">K4*((100+N4)/100)</f>
        <v>0</v>
      </c>
      <c r="M4" s="13">
        <f t="shared" ref="M4:M35" si="1">J4*K4</f>
        <v>0</v>
      </c>
      <c r="N4" s="13"/>
      <c r="O4" s="15">
        <f t="shared" ref="O4:O35" si="2">J4*L4</f>
        <v>0</v>
      </c>
      <c r="P4" s="16"/>
    </row>
    <row r="5" spans="1:16" s="11" customFormat="1" x14ac:dyDescent="0.25">
      <c r="A5" s="3">
        <v>24</v>
      </c>
      <c r="B5" s="3"/>
      <c r="C5" s="3" t="s">
        <v>5</v>
      </c>
      <c r="D5" s="3" t="s">
        <v>48</v>
      </c>
      <c r="E5" s="3"/>
      <c r="F5" s="3"/>
      <c r="G5" s="3"/>
      <c r="H5" s="3" t="s">
        <v>7</v>
      </c>
      <c r="I5" s="3"/>
      <c r="J5" s="13">
        <v>45</v>
      </c>
      <c r="K5" s="13"/>
      <c r="L5" s="13">
        <f t="shared" si="0"/>
        <v>0</v>
      </c>
      <c r="M5" s="13">
        <f t="shared" si="1"/>
        <v>0</v>
      </c>
      <c r="N5" s="13"/>
      <c r="O5" s="15">
        <f t="shared" si="2"/>
        <v>0</v>
      </c>
      <c r="P5" s="16"/>
    </row>
    <row r="6" spans="1:16" s="11" customFormat="1" x14ac:dyDescent="0.25">
      <c r="A6" s="3">
        <v>25</v>
      </c>
      <c r="B6" s="3"/>
      <c r="C6" s="3" t="s">
        <v>5</v>
      </c>
      <c r="D6" s="3" t="s">
        <v>49</v>
      </c>
      <c r="E6" s="3"/>
      <c r="F6" s="3"/>
      <c r="G6" s="3"/>
      <c r="H6" s="3" t="s">
        <v>7</v>
      </c>
      <c r="I6" s="3"/>
      <c r="J6" s="13">
        <v>300</v>
      </c>
      <c r="K6" s="13"/>
      <c r="L6" s="13">
        <f t="shared" si="0"/>
        <v>0</v>
      </c>
      <c r="M6" s="13">
        <f t="shared" si="1"/>
        <v>0</v>
      </c>
      <c r="N6" s="13"/>
      <c r="O6" s="15">
        <f t="shared" si="2"/>
        <v>0</v>
      </c>
      <c r="P6" s="16"/>
    </row>
    <row r="7" spans="1:16" s="11" customFormat="1" x14ac:dyDescent="0.25">
      <c r="A7" s="3">
        <v>26</v>
      </c>
      <c r="B7" s="3"/>
      <c r="C7" s="3" t="s">
        <v>5</v>
      </c>
      <c r="D7" s="3" t="s">
        <v>50</v>
      </c>
      <c r="E7" s="3"/>
      <c r="F7" s="3"/>
      <c r="G7" s="3"/>
      <c r="H7" s="3" t="s">
        <v>7</v>
      </c>
      <c r="I7" s="3"/>
      <c r="J7" s="13">
        <v>900</v>
      </c>
      <c r="K7" s="13"/>
      <c r="L7" s="13">
        <f t="shared" si="0"/>
        <v>0</v>
      </c>
      <c r="M7" s="13">
        <f t="shared" si="1"/>
        <v>0</v>
      </c>
      <c r="N7" s="13"/>
      <c r="O7" s="15">
        <f t="shared" si="2"/>
        <v>0</v>
      </c>
      <c r="P7" s="16"/>
    </row>
    <row r="8" spans="1:16" s="11" customFormat="1" x14ac:dyDescent="0.25">
      <c r="A8" s="3">
        <v>27</v>
      </c>
      <c r="B8" s="3"/>
      <c r="C8" s="3" t="s">
        <v>5</v>
      </c>
      <c r="D8" s="3" t="s">
        <v>51</v>
      </c>
      <c r="E8" s="3"/>
      <c r="F8" s="3"/>
      <c r="G8" s="3"/>
      <c r="H8" s="3" t="s">
        <v>7</v>
      </c>
      <c r="I8" s="3"/>
      <c r="J8" s="13">
        <v>40</v>
      </c>
      <c r="K8" s="13"/>
      <c r="L8" s="13">
        <f t="shared" si="0"/>
        <v>0</v>
      </c>
      <c r="M8" s="13">
        <f t="shared" si="1"/>
        <v>0</v>
      </c>
      <c r="N8" s="13"/>
      <c r="O8" s="15">
        <f t="shared" si="2"/>
        <v>0</v>
      </c>
      <c r="P8" s="16"/>
    </row>
    <row r="9" spans="1:16" s="11" customFormat="1" x14ac:dyDescent="0.25">
      <c r="A9" s="3">
        <v>28</v>
      </c>
      <c r="B9" s="3"/>
      <c r="C9" s="3" t="s">
        <v>5</v>
      </c>
      <c r="D9" s="3" t="s">
        <v>52</v>
      </c>
      <c r="E9" s="3"/>
      <c r="F9" s="3"/>
      <c r="G9" s="3"/>
      <c r="H9" s="3" t="s">
        <v>7</v>
      </c>
      <c r="I9" s="3"/>
      <c r="J9" s="13">
        <v>180</v>
      </c>
      <c r="K9" s="13"/>
      <c r="L9" s="13">
        <f t="shared" si="0"/>
        <v>0</v>
      </c>
      <c r="M9" s="13">
        <f t="shared" si="1"/>
        <v>0</v>
      </c>
      <c r="N9" s="13"/>
      <c r="O9" s="15">
        <f t="shared" si="2"/>
        <v>0</v>
      </c>
      <c r="P9" s="16"/>
    </row>
    <row r="10" spans="1:16" s="11" customFormat="1" x14ac:dyDescent="0.25">
      <c r="A10" s="3">
        <v>29</v>
      </c>
      <c r="B10" s="3"/>
      <c r="C10" s="3" t="s">
        <v>5</v>
      </c>
      <c r="D10" s="3" t="s">
        <v>53</v>
      </c>
      <c r="E10" s="3"/>
      <c r="F10" s="3"/>
      <c r="G10" s="3"/>
      <c r="H10" s="3" t="s">
        <v>7</v>
      </c>
      <c r="I10" s="3"/>
      <c r="J10" s="13">
        <v>15</v>
      </c>
      <c r="K10" s="13"/>
      <c r="L10" s="13">
        <f t="shared" si="0"/>
        <v>0</v>
      </c>
      <c r="M10" s="13">
        <f t="shared" si="1"/>
        <v>0</v>
      </c>
      <c r="N10" s="13"/>
      <c r="O10" s="15">
        <f t="shared" si="2"/>
        <v>0</v>
      </c>
      <c r="P10" s="16"/>
    </row>
    <row r="11" spans="1:16" s="11" customFormat="1" x14ac:dyDescent="0.25">
      <c r="A11" s="3">
        <v>30</v>
      </c>
      <c r="B11" s="3"/>
      <c r="C11" s="3" t="s">
        <v>5</v>
      </c>
      <c r="D11" s="3" t="s">
        <v>54</v>
      </c>
      <c r="E11" s="3"/>
      <c r="F11" s="3"/>
      <c r="G11" s="3"/>
      <c r="H11" s="3" t="s">
        <v>7</v>
      </c>
      <c r="I11" s="3"/>
      <c r="J11" s="13">
        <v>10</v>
      </c>
      <c r="K11" s="13"/>
      <c r="L11" s="13">
        <f t="shared" si="0"/>
        <v>0</v>
      </c>
      <c r="M11" s="13">
        <f t="shared" si="1"/>
        <v>0</v>
      </c>
      <c r="N11" s="13"/>
      <c r="O11" s="15">
        <f t="shared" si="2"/>
        <v>0</v>
      </c>
      <c r="P11" s="16"/>
    </row>
    <row r="12" spans="1:16" s="11" customFormat="1" x14ac:dyDescent="0.25">
      <c r="A12" s="3">
        <v>31</v>
      </c>
      <c r="B12" s="3"/>
      <c r="C12" s="3" t="s">
        <v>5</v>
      </c>
      <c r="D12" s="3" t="s">
        <v>55</v>
      </c>
      <c r="E12" s="3"/>
      <c r="F12" s="3"/>
      <c r="G12" s="3"/>
      <c r="H12" s="3" t="s">
        <v>7</v>
      </c>
      <c r="I12" s="3"/>
      <c r="J12" s="13">
        <v>25</v>
      </c>
      <c r="K12" s="13"/>
      <c r="L12" s="13">
        <f t="shared" si="0"/>
        <v>0</v>
      </c>
      <c r="M12" s="13">
        <f t="shared" si="1"/>
        <v>0</v>
      </c>
      <c r="N12" s="13"/>
      <c r="O12" s="15">
        <f t="shared" si="2"/>
        <v>0</v>
      </c>
      <c r="P12" s="16"/>
    </row>
    <row r="13" spans="1:16" s="11" customFormat="1" x14ac:dyDescent="0.25">
      <c r="A13" s="3">
        <v>32</v>
      </c>
      <c r="B13" s="3"/>
      <c r="C13" s="3" t="s">
        <v>5</v>
      </c>
      <c r="D13" s="3" t="s">
        <v>56</v>
      </c>
      <c r="E13" s="3"/>
      <c r="F13" s="3"/>
      <c r="G13" s="3"/>
      <c r="H13" s="3" t="s">
        <v>7</v>
      </c>
      <c r="I13" s="3"/>
      <c r="J13" s="13">
        <v>5</v>
      </c>
      <c r="K13" s="13"/>
      <c r="L13" s="13">
        <f t="shared" si="0"/>
        <v>0</v>
      </c>
      <c r="M13" s="13">
        <f t="shared" si="1"/>
        <v>0</v>
      </c>
      <c r="N13" s="13"/>
      <c r="O13" s="15">
        <f t="shared" si="2"/>
        <v>0</v>
      </c>
      <c r="P13" s="16"/>
    </row>
    <row r="14" spans="1:16" s="11" customFormat="1" x14ac:dyDescent="0.25">
      <c r="A14" s="3">
        <v>33</v>
      </c>
      <c r="B14" s="3"/>
      <c r="C14" s="3" t="s">
        <v>5</v>
      </c>
      <c r="D14" s="3" t="s">
        <v>57</v>
      </c>
      <c r="E14" s="3"/>
      <c r="F14" s="3"/>
      <c r="G14" s="3"/>
      <c r="H14" s="3" t="s">
        <v>7</v>
      </c>
      <c r="I14" s="3"/>
      <c r="J14" s="13">
        <v>120</v>
      </c>
      <c r="K14" s="13"/>
      <c r="L14" s="13">
        <f t="shared" si="0"/>
        <v>0</v>
      </c>
      <c r="M14" s="13">
        <f t="shared" si="1"/>
        <v>0</v>
      </c>
      <c r="N14" s="13"/>
      <c r="O14" s="15">
        <f t="shared" si="2"/>
        <v>0</v>
      </c>
      <c r="P14" s="16"/>
    </row>
    <row r="15" spans="1:16" s="11" customFormat="1" x14ac:dyDescent="0.25">
      <c r="A15" s="3">
        <v>34</v>
      </c>
      <c r="B15" s="3"/>
      <c r="C15" s="3" t="s">
        <v>5</v>
      </c>
      <c r="D15" s="3" t="s">
        <v>58</v>
      </c>
      <c r="E15" s="3"/>
      <c r="F15" s="3"/>
      <c r="G15" s="3"/>
      <c r="H15" s="3" t="s">
        <v>7</v>
      </c>
      <c r="I15" s="3"/>
      <c r="J15" s="13">
        <v>30</v>
      </c>
      <c r="K15" s="13"/>
      <c r="L15" s="13">
        <f t="shared" si="0"/>
        <v>0</v>
      </c>
      <c r="M15" s="13">
        <f t="shared" si="1"/>
        <v>0</v>
      </c>
      <c r="N15" s="13"/>
      <c r="O15" s="15">
        <f t="shared" si="2"/>
        <v>0</v>
      </c>
      <c r="P15" s="16"/>
    </row>
    <row r="16" spans="1:16" s="11" customFormat="1" x14ac:dyDescent="0.25">
      <c r="A16" s="3">
        <v>35</v>
      </c>
      <c r="B16" s="3"/>
      <c r="C16" s="3" t="s">
        <v>5</v>
      </c>
      <c r="D16" s="3" t="s">
        <v>59</v>
      </c>
      <c r="E16" s="3"/>
      <c r="F16" s="3"/>
      <c r="G16" s="3"/>
      <c r="H16" s="3" t="s">
        <v>7</v>
      </c>
      <c r="I16" s="3"/>
      <c r="J16" s="13">
        <v>80</v>
      </c>
      <c r="K16" s="13"/>
      <c r="L16" s="13">
        <f t="shared" si="0"/>
        <v>0</v>
      </c>
      <c r="M16" s="13">
        <f t="shared" si="1"/>
        <v>0</v>
      </c>
      <c r="N16" s="13"/>
      <c r="O16" s="15">
        <f t="shared" si="2"/>
        <v>0</v>
      </c>
      <c r="P16" s="16"/>
    </row>
    <row r="17" spans="1:16" s="11" customFormat="1" x14ac:dyDescent="0.25">
      <c r="A17" s="3">
        <v>36</v>
      </c>
      <c r="B17" s="3"/>
      <c r="C17" s="3" t="s">
        <v>5</v>
      </c>
      <c r="D17" s="3" t="s">
        <v>60</v>
      </c>
      <c r="E17" s="3"/>
      <c r="F17" s="3"/>
      <c r="G17" s="3"/>
      <c r="H17" s="3" t="s">
        <v>7</v>
      </c>
      <c r="I17" s="3"/>
      <c r="J17" s="13">
        <v>70</v>
      </c>
      <c r="K17" s="13"/>
      <c r="L17" s="13">
        <f t="shared" si="0"/>
        <v>0</v>
      </c>
      <c r="M17" s="13">
        <f t="shared" si="1"/>
        <v>0</v>
      </c>
      <c r="N17" s="13"/>
      <c r="O17" s="15">
        <f t="shared" si="2"/>
        <v>0</v>
      </c>
      <c r="P17" s="16"/>
    </row>
    <row r="18" spans="1:16" s="11" customFormat="1" x14ac:dyDescent="0.25">
      <c r="A18" s="3">
        <v>37</v>
      </c>
      <c r="B18" s="3"/>
      <c r="C18" s="3" t="s">
        <v>5</v>
      </c>
      <c r="D18" s="3" t="s">
        <v>61</v>
      </c>
      <c r="E18" s="3"/>
      <c r="F18" s="3"/>
      <c r="G18" s="3"/>
      <c r="H18" s="3" t="s">
        <v>7</v>
      </c>
      <c r="I18" s="3"/>
      <c r="J18" s="13">
        <v>60</v>
      </c>
      <c r="K18" s="13"/>
      <c r="L18" s="13">
        <f t="shared" si="0"/>
        <v>0</v>
      </c>
      <c r="M18" s="13">
        <f t="shared" si="1"/>
        <v>0</v>
      </c>
      <c r="N18" s="13"/>
      <c r="O18" s="15">
        <f t="shared" si="2"/>
        <v>0</v>
      </c>
      <c r="P18" s="16"/>
    </row>
    <row r="19" spans="1:16" s="11" customFormat="1" x14ac:dyDescent="0.25">
      <c r="A19" s="3">
        <v>38</v>
      </c>
      <c r="B19" s="3"/>
      <c r="C19" s="3" t="s">
        <v>5</v>
      </c>
      <c r="D19" s="3" t="s">
        <v>62</v>
      </c>
      <c r="E19" s="3"/>
      <c r="F19" s="3"/>
      <c r="G19" s="3"/>
      <c r="H19" s="3" t="s">
        <v>7</v>
      </c>
      <c r="I19" s="3"/>
      <c r="J19" s="13">
        <v>80</v>
      </c>
      <c r="K19" s="13"/>
      <c r="L19" s="13">
        <f t="shared" si="0"/>
        <v>0</v>
      </c>
      <c r="M19" s="13">
        <f t="shared" si="1"/>
        <v>0</v>
      </c>
      <c r="N19" s="13"/>
      <c r="O19" s="15">
        <f t="shared" si="2"/>
        <v>0</v>
      </c>
      <c r="P19" s="16"/>
    </row>
    <row r="20" spans="1:16" s="11" customFormat="1" x14ac:dyDescent="0.25">
      <c r="A20" s="3">
        <v>39</v>
      </c>
      <c r="B20" s="3"/>
      <c r="C20" s="3" t="s">
        <v>5</v>
      </c>
      <c r="D20" s="3" t="s">
        <v>63</v>
      </c>
      <c r="E20" s="3"/>
      <c r="F20" s="3"/>
      <c r="G20" s="3"/>
      <c r="H20" s="3" t="s">
        <v>7</v>
      </c>
      <c r="I20" s="3"/>
      <c r="J20" s="13">
        <v>10</v>
      </c>
      <c r="K20" s="13"/>
      <c r="L20" s="13">
        <f t="shared" si="0"/>
        <v>0</v>
      </c>
      <c r="M20" s="13">
        <f t="shared" si="1"/>
        <v>0</v>
      </c>
      <c r="N20" s="13"/>
      <c r="O20" s="15">
        <f t="shared" si="2"/>
        <v>0</v>
      </c>
      <c r="P20" s="16"/>
    </row>
    <row r="21" spans="1:16" s="11" customFormat="1" x14ac:dyDescent="0.25">
      <c r="A21" s="3">
        <v>40</v>
      </c>
      <c r="B21" s="3"/>
      <c r="C21" s="3" t="s">
        <v>5</v>
      </c>
      <c r="D21" s="3" t="s">
        <v>64</v>
      </c>
      <c r="E21" s="3"/>
      <c r="F21" s="3"/>
      <c r="G21" s="3"/>
      <c r="H21" s="3" t="s">
        <v>7</v>
      </c>
      <c r="I21" s="3"/>
      <c r="J21" s="13">
        <v>40</v>
      </c>
      <c r="K21" s="13"/>
      <c r="L21" s="13">
        <f t="shared" si="0"/>
        <v>0</v>
      </c>
      <c r="M21" s="13">
        <f t="shared" si="1"/>
        <v>0</v>
      </c>
      <c r="N21" s="13"/>
      <c r="O21" s="15">
        <f t="shared" si="2"/>
        <v>0</v>
      </c>
      <c r="P21" s="16"/>
    </row>
    <row r="22" spans="1:16" s="11" customFormat="1" x14ac:dyDescent="0.25">
      <c r="A22" s="3">
        <v>41</v>
      </c>
      <c r="B22" s="3"/>
      <c r="C22" s="3" t="s">
        <v>5</v>
      </c>
      <c r="D22" s="3" t="s">
        <v>65</v>
      </c>
      <c r="E22" s="3"/>
      <c r="F22" s="3"/>
      <c r="G22" s="3"/>
      <c r="H22" s="3" t="s">
        <v>7</v>
      </c>
      <c r="I22" s="3"/>
      <c r="J22" s="13">
        <v>20</v>
      </c>
      <c r="K22" s="13"/>
      <c r="L22" s="13">
        <f t="shared" si="0"/>
        <v>0</v>
      </c>
      <c r="M22" s="13">
        <f t="shared" si="1"/>
        <v>0</v>
      </c>
      <c r="N22" s="13"/>
      <c r="O22" s="15">
        <f t="shared" si="2"/>
        <v>0</v>
      </c>
      <c r="P22" s="16"/>
    </row>
    <row r="23" spans="1:16" s="11" customFormat="1" x14ac:dyDescent="0.25">
      <c r="A23" s="3">
        <v>42</v>
      </c>
      <c r="B23" s="3"/>
      <c r="C23" s="3" t="s">
        <v>5</v>
      </c>
      <c r="D23" s="3" t="s">
        <v>66</v>
      </c>
      <c r="E23" s="3"/>
      <c r="F23" s="3"/>
      <c r="G23" s="3"/>
      <c r="H23" s="3" t="s">
        <v>7</v>
      </c>
      <c r="I23" s="3"/>
      <c r="J23" s="13">
        <v>100</v>
      </c>
      <c r="K23" s="13"/>
      <c r="L23" s="13">
        <f t="shared" si="0"/>
        <v>0</v>
      </c>
      <c r="M23" s="13">
        <f t="shared" si="1"/>
        <v>0</v>
      </c>
      <c r="N23" s="13"/>
      <c r="O23" s="15">
        <f t="shared" si="2"/>
        <v>0</v>
      </c>
      <c r="P23" s="16"/>
    </row>
    <row r="24" spans="1:16" s="11" customFormat="1" x14ac:dyDescent="0.25">
      <c r="A24" s="3">
        <v>43</v>
      </c>
      <c r="B24" s="3"/>
      <c r="C24" s="3" t="s">
        <v>5</v>
      </c>
      <c r="D24" s="3" t="s">
        <v>67</v>
      </c>
      <c r="E24" s="3"/>
      <c r="F24" s="3"/>
      <c r="G24" s="3"/>
      <c r="H24" s="3" t="s">
        <v>7</v>
      </c>
      <c r="I24" s="3"/>
      <c r="J24" s="13">
        <v>70</v>
      </c>
      <c r="K24" s="13"/>
      <c r="L24" s="13">
        <f t="shared" si="0"/>
        <v>0</v>
      </c>
      <c r="M24" s="13">
        <f t="shared" si="1"/>
        <v>0</v>
      </c>
      <c r="N24" s="13"/>
      <c r="O24" s="15">
        <f t="shared" si="2"/>
        <v>0</v>
      </c>
      <c r="P24" s="16"/>
    </row>
    <row r="25" spans="1:16" s="11" customFormat="1" x14ac:dyDescent="0.25">
      <c r="A25" s="3">
        <v>44</v>
      </c>
      <c r="B25" s="3"/>
      <c r="C25" s="3" t="s">
        <v>5</v>
      </c>
      <c r="D25" s="3" t="s">
        <v>68</v>
      </c>
      <c r="E25" s="3"/>
      <c r="F25" s="3"/>
      <c r="G25" s="3"/>
      <c r="H25" s="3" t="s">
        <v>7</v>
      </c>
      <c r="I25" s="3"/>
      <c r="J25" s="13">
        <v>180</v>
      </c>
      <c r="K25" s="13"/>
      <c r="L25" s="13">
        <f t="shared" si="0"/>
        <v>0</v>
      </c>
      <c r="M25" s="13">
        <f t="shared" si="1"/>
        <v>0</v>
      </c>
      <c r="N25" s="13"/>
      <c r="O25" s="15">
        <f t="shared" si="2"/>
        <v>0</v>
      </c>
      <c r="P25" s="16"/>
    </row>
    <row r="26" spans="1:16" s="11" customFormat="1" x14ac:dyDescent="0.25">
      <c r="A26" s="3">
        <v>45</v>
      </c>
      <c r="B26" s="3"/>
      <c r="C26" s="3" t="s">
        <v>5</v>
      </c>
      <c r="D26" s="3" t="s">
        <v>69</v>
      </c>
      <c r="E26" s="3"/>
      <c r="F26" s="3"/>
      <c r="G26" s="3"/>
      <c r="H26" s="3" t="s">
        <v>7</v>
      </c>
      <c r="I26" s="3"/>
      <c r="J26" s="13">
        <v>10</v>
      </c>
      <c r="K26" s="13"/>
      <c r="L26" s="13">
        <f t="shared" si="0"/>
        <v>0</v>
      </c>
      <c r="M26" s="13">
        <f t="shared" si="1"/>
        <v>0</v>
      </c>
      <c r="N26" s="13"/>
      <c r="O26" s="15">
        <f t="shared" si="2"/>
        <v>0</v>
      </c>
      <c r="P26" s="16"/>
    </row>
    <row r="27" spans="1:16" s="11" customFormat="1" x14ac:dyDescent="0.25">
      <c r="A27" s="3">
        <v>46</v>
      </c>
      <c r="B27" s="3"/>
      <c r="C27" s="3" t="s">
        <v>5</v>
      </c>
      <c r="D27" s="3" t="s">
        <v>70</v>
      </c>
      <c r="E27" s="3"/>
      <c r="F27" s="3"/>
      <c r="G27" s="3"/>
      <c r="H27" s="3" t="s">
        <v>7</v>
      </c>
      <c r="I27" s="3"/>
      <c r="J27" s="13">
        <v>10</v>
      </c>
      <c r="K27" s="13"/>
      <c r="L27" s="13">
        <f t="shared" si="0"/>
        <v>0</v>
      </c>
      <c r="M27" s="13">
        <f t="shared" si="1"/>
        <v>0</v>
      </c>
      <c r="N27" s="13"/>
      <c r="O27" s="15">
        <f t="shared" si="2"/>
        <v>0</v>
      </c>
      <c r="P27" s="16"/>
    </row>
    <row r="28" spans="1:16" s="11" customFormat="1" x14ac:dyDescent="0.25">
      <c r="A28" s="3">
        <v>47</v>
      </c>
      <c r="B28" s="3"/>
      <c r="C28" s="3" t="s">
        <v>5</v>
      </c>
      <c r="D28" s="3" t="s">
        <v>71</v>
      </c>
      <c r="E28" s="3"/>
      <c r="F28" s="3"/>
      <c r="G28" s="3"/>
      <c r="H28" s="3" t="s">
        <v>7</v>
      </c>
      <c r="I28" s="3"/>
      <c r="J28" s="13">
        <v>60</v>
      </c>
      <c r="K28" s="13"/>
      <c r="L28" s="13">
        <f t="shared" si="0"/>
        <v>0</v>
      </c>
      <c r="M28" s="13">
        <f t="shared" si="1"/>
        <v>0</v>
      </c>
      <c r="N28" s="13"/>
      <c r="O28" s="15">
        <f t="shared" si="2"/>
        <v>0</v>
      </c>
      <c r="P28" s="16"/>
    </row>
    <row r="29" spans="1:16" s="11" customFormat="1" x14ac:dyDescent="0.25">
      <c r="A29" s="3">
        <v>48</v>
      </c>
      <c r="B29" s="3"/>
      <c r="C29" s="3" t="s">
        <v>5</v>
      </c>
      <c r="D29" s="3" t="s">
        <v>72</v>
      </c>
      <c r="E29" s="3"/>
      <c r="F29" s="3"/>
      <c r="G29" s="3"/>
      <c r="H29" s="3" t="s">
        <v>7</v>
      </c>
      <c r="I29" s="3"/>
      <c r="J29" s="13">
        <v>25</v>
      </c>
      <c r="K29" s="13"/>
      <c r="L29" s="13">
        <f t="shared" si="0"/>
        <v>0</v>
      </c>
      <c r="M29" s="13">
        <f t="shared" si="1"/>
        <v>0</v>
      </c>
      <c r="N29" s="13"/>
      <c r="O29" s="15">
        <f t="shared" si="2"/>
        <v>0</v>
      </c>
      <c r="P29" s="16"/>
    </row>
    <row r="30" spans="1:16" s="11" customFormat="1" x14ac:dyDescent="0.25">
      <c r="A30" s="3">
        <v>49</v>
      </c>
      <c r="B30" s="3"/>
      <c r="C30" s="3" t="s">
        <v>5</v>
      </c>
      <c r="D30" s="3" t="s">
        <v>73</v>
      </c>
      <c r="E30" s="3"/>
      <c r="F30" s="3"/>
      <c r="G30" s="3"/>
      <c r="H30" s="3" t="s">
        <v>7</v>
      </c>
      <c r="I30" s="3"/>
      <c r="J30" s="13">
        <v>10</v>
      </c>
      <c r="K30" s="13"/>
      <c r="L30" s="13">
        <f t="shared" si="0"/>
        <v>0</v>
      </c>
      <c r="M30" s="13">
        <f t="shared" si="1"/>
        <v>0</v>
      </c>
      <c r="N30" s="13"/>
      <c r="O30" s="15">
        <f t="shared" si="2"/>
        <v>0</v>
      </c>
      <c r="P30" s="16"/>
    </row>
    <row r="31" spans="1:16" s="11" customFormat="1" x14ac:dyDescent="0.25">
      <c r="A31" s="3">
        <v>50</v>
      </c>
      <c r="B31" s="3"/>
      <c r="C31" s="3" t="s">
        <v>5</v>
      </c>
      <c r="D31" s="3" t="s">
        <v>74</v>
      </c>
      <c r="E31" s="3"/>
      <c r="F31" s="3"/>
      <c r="G31" s="3"/>
      <c r="H31" s="3" t="s">
        <v>7</v>
      </c>
      <c r="I31" s="3"/>
      <c r="J31" s="13">
        <v>40</v>
      </c>
      <c r="K31" s="13"/>
      <c r="L31" s="13">
        <f t="shared" si="0"/>
        <v>0</v>
      </c>
      <c r="M31" s="13">
        <f t="shared" si="1"/>
        <v>0</v>
      </c>
      <c r="N31" s="13"/>
      <c r="O31" s="15">
        <f t="shared" si="2"/>
        <v>0</v>
      </c>
      <c r="P31" s="16"/>
    </row>
    <row r="32" spans="1:16" s="11" customFormat="1" x14ac:dyDescent="0.25">
      <c r="A32" s="3">
        <v>51</v>
      </c>
      <c r="B32" s="3"/>
      <c r="C32" s="3" t="s">
        <v>5</v>
      </c>
      <c r="D32" s="3" t="s">
        <v>75</v>
      </c>
      <c r="E32" s="3"/>
      <c r="F32" s="3"/>
      <c r="G32" s="3"/>
      <c r="H32" s="3" t="s">
        <v>7</v>
      </c>
      <c r="I32" s="3"/>
      <c r="J32" s="13">
        <v>40</v>
      </c>
      <c r="K32" s="13"/>
      <c r="L32" s="13">
        <f t="shared" si="0"/>
        <v>0</v>
      </c>
      <c r="M32" s="13">
        <f t="shared" si="1"/>
        <v>0</v>
      </c>
      <c r="N32" s="13"/>
      <c r="O32" s="15">
        <f t="shared" si="2"/>
        <v>0</v>
      </c>
      <c r="P32" s="16"/>
    </row>
    <row r="33" spans="1:16" s="11" customFormat="1" x14ac:dyDescent="0.25">
      <c r="A33" s="3">
        <v>52</v>
      </c>
      <c r="B33" s="3"/>
      <c r="C33" s="3" t="s">
        <v>5</v>
      </c>
      <c r="D33" s="3" t="s">
        <v>76</v>
      </c>
      <c r="E33" s="3"/>
      <c r="F33" s="3"/>
      <c r="G33" s="3"/>
      <c r="H33" s="3" t="s">
        <v>7</v>
      </c>
      <c r="I33" s="3"/>
      <c r="J33" s="13">
        <v>400</v>
      </c>
      <c r="K33" s="13"/>
      <c r="L33" s="13">
        <f t="shared" si="0"/>
        <v>0</v>
      </c>
      <c r="M33" s="13">
        <f t="shared" si="1"/>
        <v>0</v>
      </c>
      <c r="N33" s="13"/>
      <c r="O33" s="15">
        <f t="shared" si="2"/>
        <v>0</v>
      </c>
      <c r="P33" s="16"/>
    </row>
    <row r="34" spans="1:16" s="11" customFormat="1" x14ac:dyDescent="0.25">
      <c r="A34" s="3">
        <v>53</v>
      </c>
      <c r="B34" s="3"/>
      <c r="C34" s="3" t="s">
        <v>5</v>
      </c>
      <c r="D34" s="3" t="s">
        <v>77</v>
      </c>
      <c r="E34" s="3"/>
      <c r="F34" s="3"/>
      <c r="G34" s="3"/>
      <c r="H34" s="3" t="s">
        <v>7</v>
      </c>
      <c r="I34" s="3"/>
      <c r="J34" s="13">
        <v>50</v>
      </c>
      <c r="K34" s="13"/>
      <c r="L34" s="13">
        <f t="shared" si="0"/>
        <v>0</v>
      </c>
      <c r="M34" s="13">
        <f t="shared" si="1"/>
        <v>0</v>
      </c>
      <c r="N34" s="13"/>
      <c r="O34" s="15">
        <f t="shared" si="2"/>
        <v>0</v>
      </c>
      <c r="P34" s="16"/>
    </row>
    <row r="35" spans="1:16" s="11" customFormat="1" x14ac:dyDescent="0.25">
      <c r="A35" s="3">
        <v>54</v>
      </c>
      <c r="B35" s="3"/>
      <c r="C35" s="3" t="s">
        <v>5</v>
      </c>
      <c r="D35" s="3" t="s">
        <v>78</v>
      </c>
      <c r="E35" s="3"/>
      <c r="F35" s="3"/>
      <c r="G35" s="3"/>
      <c r="H35" s="3" t="s">
        <v>7</v>
      </c>
      <c r="I35" s="3"/>
      <c r="J35" s="13">
        <v>20</v>
      </c>
      <c r="K35" s="13"/>
      <c r="L35" s="13">
        <f t="shared" si="0"/>
        <v>0</v>
      </c>
      <c r="M35" s="13">
        <f t="shared" si="1"/>
        <v>0</v>
      </c>
      <c r="N35" s="13"/>
      <c r="O35" s="15">
        <f t="shared" si="2"/>
        <v>0</v>
      </c>
      <c r="P35" s="16"/>
    </row>
    <row r="36" spans="1:16" s="11" customFormat="1" x14ac:dyDescent="0.25">
      <c r="A36" s="3">
        <v>55</v>
      </c>
      <c r="B36" s="3"/>
      <c r="C36" s="3" t="s">
        <v>5</v>
      </c>
      <c r="D36" s="3" t="s">
        <v>79</v>
      </c>
      <c r="E36" s="3"/>
      <c r="F36" s="3"/>
      <c r="G36" s="3"/>
      <c r="H36" s="3" t="s">
        <v>7</v>
      </c>
      <c r="I36" s="3"/>
      <c r="J36" s="13">
        <v>60</v>
      </c>
      <c r="K36" s="13"/>
      <c r="L36" s="13">
        <f t="shared" ref="L36:L67" si="3">K36*((100+N36)/100)</f>
        <v>0</v>
      </c>
      <c r="M36" s="13">
        <f t="shared" ref="M36:M54" si="4">J36*K36</f>
        <v>0</v>
      </c>
      <c r="N36" s="13"/>
      <c r="O36" s="15">
        <f t="shared" ref="O36:O54" si="5">J36*L36</f>
        <v>0</v>
      </c>
      <c r="P36" s="16"/>
    </row>
    <row r="37" spans="1:16" s="11" customFormat="1" x14ac:dyDescent="0.25">
      <c r="A37" s="3">
        <v>56</v>
      </c>
      <c r="B37" s="3"/>
      <c r="C37" s="3" t="s">
        <v>5</v>
      </c>
      <c r="D37" s="3" t="s">
        <v>80</v>
      </c>
      <c r="E37" s="3"/>
      <c r="F37" s="3"/>
      <c r="G37" s="3"/>
      <c r="H37" s="3" t="s">
        <v>7</v>
      </c>
      <c r="I37" s="3"/>
      <c r="J37" s="13">
        <v>40</v>
      </c>
      <c r="K37" s="13"/>
      <c r="L37" s="13">
        <f t="shared" si="3"/>
        <v>0</v>
      </c>
      <c r="M37" s="13">
        <f t="shared" si="4"/>
        <v>0</v>
      </c>
      <c r="N37" s="13"/>
      <c r="O37" s="15">
        <f t="shared" si="5"/>
        <v>0</v>
      </c>
      <c r="P37" s="16"/>
    </row>
    <row r="38" spans="1:16" s="11" customFormat="1" x14ac:dyDescent="0.25">
      <c r="A38" s="3">
        <v>57</v>
      </c>
      <c r="B38" s="3"/>
      <c r="C38" s="3" t="s">
        <v>5</v>
      </c>
      <c r="D38" s="3" t="s">
        <v>81</v>
      </c>
      <c r="E38" s="3"/>
      <c r="F38" s="3"/>
      <c r="G38" s="3"/>
      <c r="H38" s="3" t="s">
        <v>7</v>
      </c>
      <c r="I38" s="3"/>
      <c r="J38" s="13">
        <v>20</v>
      </c>
      <c r="K38" s="13"/>
      <c r="L38" s="13">
        <f t="shared" si="3"/>
        <v>0</v>
      </c>
      <c r="M38" s="13">
        <f t="shared" si="4"/>
        <v>0</v>
      </c>
      <c r="N38" s="13"/>
      <c r="O38" s="15">
        <f t="shared" si="5"/>
        <v>0</v>
      </c>
      <c r="P38" s="16"/>
    </row>
    <row r="39" spans="1:16" s="11" customFormat="1" x14ac:dyDescent="0.25">
      <c r="A39" s="3">
        <v>58</v>
      </c>
      <c r="B39" s="3"/>
      <c r="C39" s="3" t="s">
        <v>5</v>
      </c>
      <c r="D39" s="3" t="s">
        <v>82</v>
      </c>
      <c r="E39" s="3"/>
      <c r="F39" s="3"/>
      <c r="G39" s="3"/>
      <c r="H39" s="3" t="s">
        <v>7</v>
      </c>
      <c r="I39" s="3"/>
      <c r="J39" s="13">
        <v>10</v>
      </c>
      <c r="K39" s="13"/>
      <c r="L39" s="13">
        <f t="shared" si="3"/>
        <v>0</v>
      </c>
      <c r="M39" s="13">
        <f t="shared" si="4"/>
        <v>0</v>
      </c>
      <c r="N39" s="13"/>
      <c r="O39" s="15">
        <f t="shared" si="5"/>
        <v>0</v>
      </c>
      <c r="P39" s="16"/>
    </row>
    <row r="40" spans="1:16" s="11" customFormat="1" x14ac:dyDescent="0.25">
      <c r="A40" s="3">
        <v>59</v>
      </c>
      <c r="B40" s="3"/>
      <c r="C40" s="3" t="s">
        <v>5</v>
      </c>
      <c r="D40" s="3" t="s">
        <v>83</v>
      </c>
      <c r="E40" s="3"/>
      <c r="F40" s="3"/>
      <c r="G40" s="3"/>
      <c r="H40" s="3" t="s">
        <v>7</v>
      </c>
      <c r="I40" s="3"/>
      <c r="J40" s="13">
        <v>10</v>
      </c>
      <c r="K40" s="13"/>
      <c r="L40" s="13">
        <f t="shared" si="3"/>
        <v>0</v>
      </c>
      <c r="M40" s="13">
        <f t="shared" si="4"/>
        <v>0</v>
      </c>
      <c r="N40" s="13"/>
      <c r="O40" s="15">
        <f t="shared" si="5"/>
        <v>0</v>
      </c>
      <c r="P40" s="16"/>
    </row>
    <row r="41" spans="1:16" s="11" customFormat="1" x14ac:dyDescent="0.25">
      <c r="A41" s="3">
        <v>60</v>
      </c>
      <c r="B41" s="3"/>
      <c r="C41" s="3" t="s">
        <v>5</v>
      </c>
      <c r="D41" s="3" t="s">
        <v>84</v>
      </c>
      <c r="E41" s="3"/>
      <c r="F41" s="3"/>
      <c r="G41" s="3"/>
      <c r="H41" s="3" t="s">
        <v>7</v>
      </c>
      <c r="I41" s="3"/>
      <c r="J41" s="13">
        <v>30</v>
      </c>
      <c r="K41" s="13"/>
      <c r="L41" s="13">
        <f t="shared" si="3"/>
        <v>0</v>
      </c>
      <c r="M41" s="13">
        <f t="shared" si="4"/>
        <v>0</v>
      </c>
      <c r="N41" s="13"/>
      <c r="O41" s="15">
        <f t="shared" si="5"/>
        <v>0</v>
      </c>
      <c r="P41" s="16"/>
    </row>
    <row r="42" spans="1:16" s="11" customFormat="1" x14ac:dyDescent="0.25">
      <c r="A42" s="3">
        <v>61</v>
      </c>
      <c r="B42" s="3"/>
      <c r="C42" s="3" t="s">
        <v>5</v>
      </c>
      <c r="D42" s="3" t="s">
        <v>85</v>
      </c>
      <c r="E42" s="3"/>
      <c r="F42" s="3"/>
      <c r="G42" s="3"/>
      <c r="H42" s="3" t="s">
        <v>7</v>
      </c>
      <c r="I42" s="3"/>
      <c r="J42" s="13">
        <v>30</v>
      </c>
      <c r="K42" s="13"/>
      <c r="L42" s="13">
        <f t="shared" si="3"/>
        <v>0</v>
      </c>
      <c r="M42" s="13">
        <f t="shared" si="4"/>
        <v>0</v>
      </c>
      <c r="N42" s="13"/>
      <c r="O42" s="15">
        <f t="shared" si="5"/>
        <v>0</v>
      </c>
      <c r="P42" s="16"/>
    </row>
    <row r="43" spans="1:16" s="11" customFormat="1" x14ac:dyDescent="0.25">
      <c r="A43" s="3">
        <v>62</v>
      </c>
      <c r="B43" s="3"/>
      <c r="C43" s="3" t="s">
        <v>5</v>
      </c>
      <c r="D43" s="3" t="s">
        <v>86</v>
      </c>
      <c r="E43" s="3"/>
      <c r="F43" s="3"/>
      <c r="G43" s="3"/>
      <c r="H43" s="3" t="s">
        <v>7</v>
      </c>
      <c r="I43" s="3"/>
      <c r="J43" s="13">
        <v>30</v>
      </c>
      <c r="K43" s="13"/>
      <c r="L43" s="13">
        <f t="shared" si="3"/>
        <v>0</v>
      </c>
      <c r="M43" s="13">
        <f t="shared" si="4"/>
        <v>0</v>
      </c>
      <c r="N43" s="13"/>
      <c r="O43" s="15">
        <f t="shared" si="5"/>
        <v>0</v>
      </c>
      <c r="P43" s="16"/>
    </row>
    <row r="44" spans="1:16" s="11" customFormat="1" x14ac:dyDescent="0.25">
      <c r="A44" s="3">
        <v>63</v>
      </c>
      <c r="B44" s="3"/>
      <c r="C44" s="3" t="s">
        <v>5</v>
      </c>
      <c r="D44" s="3" t="s">
        <v>87</v>
      </c>
      <c r="E44" s="3"/>
      <c r="F44" s="3"/>
      <c r="G44" s="3"/>
      <c r="H44" s="3" t="s">
        <v>7</v>
      </c>
      <c r="I44" s="3"/>
      <c r="J44" s="13">
        <v>400</v>
      </c>
      <c r="K44" s="13"/>
      <c r="L44" s="13">
        <f t="shared" si="3"/>
        <v>0</v>
      </c>
      <c r="M44" s="13">
        <f t="shared" si="4"/>
        <v>0</v>
      </c>
      <c r="N44" s="13"/>
      <c r="O44" s="15">
        <f t="shared" si="5"/>
        <v>0</v>
      </c>
      <c r="P44" s="16"/>
    </row>
    <row r="45" spans="1:16" s="11" customFormat="1" x14ac:dyDescent="0.25">
      <c r="A45" s="3">
        <v>64</v>
      </c>
      <c r="B45" s="3"/>
      <c r="C45" s="3" t="s">
        <v>5</v>
      </c>
      <c r="D45" s="3" t="s">
        <v>88</v>
      </c>
      <c r="E45" s="3"/>
      <c r="F45" s="3"/>
      <c r="G45" s="3"/>
      <c r="H45" s="3" t="s">
        <v>7</v>
      </c>
      <c r="I45" s="3"/>
      <c r="J45" s="13">
        <v>20</v>
      </c>
      <c r="K45" s="13"/>
      <c r="L45" s="13">
        <f t="shared" si="3"/>
        <v>0</v>
      </c>
      <c r="M45" s="13">
        <f t="shared" si="4"/>
        <v>0</v>
      </c>
      <c r="N45" s="13"/>
      <c r="O45" s="15">
        <f t="shared" si="5"/>
        <v>0</v>
      </c>
      <c r="P45" s="16"/>
    </row>
    <row r="46" spans="1:16" s="11" customFormat="1" x14ac:dyDescent="0.25">
      <c r="A46" s="3">
        <v>65</v>
      </c>
      <c r="B46" s="3"/>
      <c r="C46" s="3" t="s">
        <v>5</v>
      </c>
      <c r="D46" s="3" t="s">
        <v>89</v>
      </c>
      <c r="E46" s="3"/>
      <c r="F46" s="3"/>
      <c r="G46" s="3"/>
      <c r="H46" s="3" t="s">
        <v>7</v>
      </c>
      <c r="I46" s="3"/>
      <c r="J46" s="13">
        <v>20</v>
      </c>
      <c r="K46" s="13"/>
      <c r="L46" s="13">
        <f t="shared" si="3"/>
        <v>0</v>
      </c>
      <c r="M46" s="13">
        <f t="shared" si="4"/>
        <v>0</v>
      </c>
      <c r="N46" s="13"/>
      <c r="O46" s="15">
        <f t="shared" si="5"/>
        <v>0</v>
      </c>
      <c r="P46" s="16"/>
    </row>
    <row r="47" spans="1:16" s="11" customFormat="1" x14ac:dyDescent="0.25">
      <c r="A47" s="3">
        <v>66</v>
      </c>
      <c r="B47" s="3"/>
      <c r="C47" s="3" t="s">
        <v>5</v>
      </c>
      <c r="D47" s="3" t="s">
        <v>90</v>
      </c>
      <c r="E47" s="3"/>
      <c r="F47" s="3"/>
      <c r="G47" s="3"/>
      <c r="H47" s="3" t="s">
        <v>7</v>
      </c>
      <c r="I47" s="3"/>
      <c r="J47" s="13">
        <v>20</v>
      </c>
      <c r="K47" s="13"/>
      <c r="L47" s="13">
        <f t="shared" si="3"/>
        <v>0</v>
      </c>
      <c r="M47" s="13">
        <f t="shared" si="4"/>
        <v>0</v>
      </c>
      <c r="N47" s="13"/>
      <c r="O47" s="15">
        <f t="shared" si="5"/>
        <v>0</v>
      </c>
      <c r="P47" s="16"/>
    </row>
    <row r="48" spans="1:16" s="11" customFormat="1" x14ac:dyDescent="0.25">
      <c r="A48" s="3">
        <v>67</v>
      </c>
      <c r="B48" s="3"/>
      <c r="C48" s="3" t="s">
        <v>5</v>
      </c>
      <c r="D48" s="3" t="s">
        <v>91</v>
      </c>
      <c r="E48" s="3"/>
      <c r="F48" s="3"/>
      <c r="G48" s="3"/>
      <c r="H48" s="3" t="s">
        <v>7</v>
      </c>
      <c r="I48" s="3"/>
      <c r="J48" s="13">
        <v>60</v>
      </c>
      <c r="K48" s="13"/>
      <c r="L48" s="13">
        <f t="shared" si="3"/>
        <v>0</v>
      </c>
      <c r="M48" s="13">
        <f t="shared" si="4"/>
        <v>0</v>
      </c>
      <c r="N48" s="13"/>
      <c r="O48" s="15">
        <f t="shared" si="5"/>
        <v>0</v>
      </c>
      <c r="P48" s="16"/>
    </row>
    <row r="49" spans="1:16" s="11" customFormat="1" x14ac:dyDescent="0.25">
      <c r="A49" s="3">
        <v>68</v>
      </c>
      <c r="B49" s="3"/>
      <c r="C49" s="3" t="s">
        <v>5</v>
      </c>
      <c r="D49" s="3" t="s">
        <v>92</v>
      </c>
      <c r="E49" s="3"/>
      <c r="F49" s="3"/>
      <c r="G49" s="3"/>
      <c r="H49" s="3" t="s">
        <v>7</v>
      </c>
      <c r="I49" s="3"/>
      <c r="J49" s="13">
        <v>15</v>
      </c>
      <c r="K49" s="13"/>
      <c r="L49" s="13">
        <f t="shared" si="3"/>
        <v>0</v>
      </c>
      <c r="M49" s="13">
        <f t="shared" si="4"/>
        <v>0</v>
      </c>
      <c r="N49" s="13"/>
      <c r="O49" s="15">
        <f t="shared" si="5"/>
        <v>0</v>
      </c>
      <c r="P49" s="16"/>
    </row>
    <row r="50" spans="1:16" s="11" customFormat="1" x14ac:dyDescent="0.25">
      <c r="A50" s="3">
        <v>69</v>
      </c>
      <c r="B50" s="3"/>
      <c r="C50" s="3" t="s">
        <v>5</v>
      </c>
      <c r="D50" s="3" t="s">
        <v>93</v>
      </c>
      <c r="E50" s="3"/>
      <c r="F50" s="3"/>
      <c r="G50" s="3"/>
      <c r="H50" s="3" t="s">
        <v>7</v>
      </c>
      <c r="I50" s="3"/>
      <c r="J50" s="13">
        <v>30</v>
      </c>
      <c r="K50" s="13"/>
      <c r="L50" s="13">
        <f t="shared" si="3"/>
        <v>0</v>
      </c>
      <c r="M50" s="13">
        <f t="shared" si="4"/>
        <v>0</v>
      </c>
      <c r="N50" s="13"/>
      <c r="O50" s="15">
        <f t="shared" si="5"/>
        <v>0</v>
      </c>
      <c r="P50" s="16"/>
    </row>
    <row r="51" spans="1:16" s="11" customFormat="1" x14ac:dyDescent="0.25">
      <c r="A51" s="3">
        <v>70</v>
      </c>
      <c r="B51" s="3"/>
      <c r="C51" s="3" t="s">
        <v>5</v>
      </c>
      <c r="D51" s="3" t="s">
        <v>94</v>
      </c>
      <c r="E51" s="3"/>
      <c r="F51" s="3"/>
      <c r="G51" s="3"/>
      <c r="H51" s="3" t="s">
        <v>7</v>
      </c>
      <c r="I51" s="3"/>
      <c r="J51" s="13">
        <v>20</v>
      </c>
      <c r="K51" s="13"/>
      <c r="L51" s="13">
        <f t="shared" si="3"/>
        <v>0</v>
      </c>
      <c r="M51" s="13">
        <f t="shared" si="4"/>
        <v>0</v>
      </c>
      <c r="N51" s="13"/>
      <c r="O51" s="15">
        <f t="shared" si="5"/>
        <v>0</v>
      </c>
      <c r="P51" s="16"/>
    </row>
    <row r="52" spans="1:16" s="11" customFormat="1" x14ac:dyDescent="0.25">
      <c r="A52" s="3">
        <v>71</v>
      </c>
      <c r="B52" s="3"/>
      <c r="C52" s="3" t="s">
        <v>5</v>
      </c>
      <c r="D52" s="3" t="s">
        <v>95</v>
      </c>
      <c r="E52" s="3"/>
      <c r="F52" s="3"/>
      <c r="G52" s="3"/>
      <c r="H52" s="3" t="s">
        <v>7</v>
      </c>
      <c r="I52" s="3"/>
      <c r="J52" s="13">
        <v>260</v>
      </c>
      <c r="K52" s="13"/>
      <c r="L52" s="13">
        <f t="shared" si="3"/>
        <v>0</v>
      </c>
      <c r="M52" s="13">
        <f t="shared" si="4"/>
        <v>0</v>
      </c>
      <c r="N52" s="13"/>
      <c r="O52" s="15">
        <f t="shared" si="5"/>
        <v>0</v>
      </c>
      <c r="P52" s="16"/>
    </row>
    <row r="53" spans="1:16" s="11" customFormat="1" x14ac:dyDescent="0.25">
      <c r="A53" s="3">
        <v>72</v>
      </c>
      <c r="B53" s="3"/>
      <c r="C53" s="3" t="s">
        <v>5</v>
      </c>
      <c r="D53" s="3" t="s">
        <v>96</v>
      </c>
      <c r="E53" s="3"/>
      <c r="F53" s="3"/>
      <c r="G53" s="3"/>
      <c r="H53" s="3" t="s">
        <v>7</v>
      </c>
      <c r="I53" s="3"/>
      <c r="J53" s="13">
        <v>10</v>
      </c>
      <c r="K53" s="13"/>
      <c r="L53" s="13">
        <f t="shared" si="3"/>
        <v>0</v>
      </c>
      <c r="M53" s="13">
        <f t="shared" si="4"/>
        <v>0</v>
      </c>
      <c r="N53" s="13"/>
      <c r="O53" s="15">
        <f t="shared" si="5"/>
        <v>0</v>
      </c>
      <c r="P53" s="16"/>
    </row>
    <row r="54" spans="1:16" s="11" customFormat="1" x14ac:dyDescent="0.25">
      <c r="A54" s="3">
        <v>73</v>
      </c>
      <c r="B54" s="3"/>
      <c r="C54" s="3" t="s">
        <v>5</v>
      </c>
      <c r="D54" s="3" t="s">
        <v>97</v>
      </c>
      <c r="E54" s="3"/>
      <c r="F54" s="3"/>
      <c r="G54" s="3"/>
      <c r="H54" s="3" t="s">
        <v>7</v>
      </c>
      <c r="I54" s="3"/>
      <c r="J54" s="13">
        <v>30</v>
      </c>
      <c r="K54" s="13"/>
      <c r="L54" s="13">
        <f t="shared" si="3"/>
        <v>0</v>
      </c>
      <c r="M54" s="13">
        <f t="shared" si="4"/>
        <v>0</v>
      </c>
      <c r="N54" s="13"/>
      <c r="O54" s="15">
        <f t="shared" si="5"/>
        <v>0</v>
      </c>
      <c r="P54" s="16"/>
    </row>
    <row r="55" spans="1:16" s="11" customFormat="1" x14ac:dyDescent="0.25">
      <c r="I55" s="11" t="s">
        <v>8</v>
      </c>
      <c r="J55" s="13"/>
      <c r="K55" s="13"/>
      <c r="L55" s="13"/>
      <c r="M55" s="13">
        <f>SUM(M4:M54)</f>
        <v>0</v>
      </c>
      <c r="N55" s="13"/>
      <c r="O55" s="13">
        <f>SUM(O4:O54)</f>
        <v>0</v>
      </c>
      <c r="P55"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5A545EA8-EE30-4F6E-9E44-835D45810CE3}">
      <formula1>0</formula1>
      <formula2>23</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
  <sheetViews>
    <sheetView workbookViewId="0">
      <selection activeCell="P3" sqref="P3:P6"/>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98</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74</v>
      </c>
      <c r="B4" s="3"/>
      <c r="C4" s="3" t="s">
        <v>5</v>
      </c>
      <c r="D4" s="3" t="s">
        <v>99</v>
      </c>
      <c r="E4" s="3"/>
      <c r="F4" s="3"/>
      <c r="G4" s="3"/>
      <c r="H4" s="3" t="s">
        <v>7</v>
      </c>
      <c r="I4" s="3"/>
      <c r="J4" s="13">
        <v>800</v>
      </c>
      <c r="K4" s="13"/>
      <c r="L4" s="13">
        <f>K4*((100+N4)/100)</f>
        <v>0</v>
      </c>
      <c r="M4" s="13">
        <f>J4*K4</f>
        <v>0</v>
      </c>
      <c r="N4" s="13"/>
      <c r="O4" s="15">
        <f>J4*L4</f>
        <v>0</v>
      </c>
      <c r="P4" s="16"/>
    </row>
    <row r="5" spans="1:16" s="11" customFormat="1" x14ac:dyDescent="0.25">
      <c r="A5" s="3">
        <v>75</v>
      </c>
      <c r="B5" s="3"/>
      <c r="C5" s="3" t="s">
        <v>5</v>
      </c>
      <c r="D5" s="3" t="s">
        <v>100</v>
      </c>
      <c r="E5" s="3"/>
      <c r="F5" s="3"/>
      <c r="G5" s="3"/>
      <c r="H5" s="3" t="s">
        <v>7</v>
      </c>
      <c r="I5" s="3"/>
      <c r="J5" s="13">
        <v>650</v>
      </c>
      <c r="K5" s="13"/>
      <c r="L5" s="13">
        <f>K5*((100+N5)/100)</f>
        <v>0</v>
      </c>
      <c r="M5" s="13">
        <f>J5*K5</f>
        <v>0</v>
      </c>
      <c r="N5" s="13"/>
      <c r="O5" s="15">
        <f>J5*L5</f>
        <v>0</v>
      </c>
      <c r="P5" s="16"/>
    </row>
    <row r="6" spans="1:16" s="11" customFormat="1" x14ac:dyDescent="0.25">
      <c r="A6" s="3">
        <v>76</v>
      </c>
      <c r="B6" s="3"/>
      <c r="C6" s="3" t="s">
        <v>5</v>
      </c>
      <c r="D6" s="3" t="s">
        <v>101</v>
      </c>
      <c r="E6" s="3"/>
      <c r="F6" s="3"/>
      <c r="G6" s="3"/>
      <c r="H6" s="3" t="s">
        <v>7</v>
      </c>
      <c r="I6" s="3"/>
      <c r="J6" s="13">
        <v>650</v>
      </c>
      <c r="K6" s="13"/>
      <c r="L6" s="13">
        <f>K6*((100+N6)/100)</f>
        <v>0</v>
      </c>
      <c r="M6" s="13">
        <f>J6*K6</f>
        <v>0</v>
      </c>
      <c r="N6" s="13"/>
      <c r="O6" s="15">
        <f>J6*L6</f>
        <v>0</v>
      </c>
      <c r="P6" s="16"/>
    </row>
    <row r="7" spans="1:16" x14ac:dyDescent="0.25">
      <c r="I7" t="s">
        <v>8</v>
      </c>
      <c r="J7" s="2"/>
      <c r="K7" s="2"/>
      <c r="L7" s="2"/>
      <c r="M7" s="2">
        <f>SUM(M4:M6)</f>
        <v>0</v>
      </c>
      <c r="N7" s="2"/>
      <c r="O7" s="2">
        <f>SUM(O4:O6)</f>
        <v>0</v>
      </c>
      <c r="P7"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8B9BBC84-5C5D-44C1-837C-049D389B96DD}">
      <formula1>0</formula1>
      <formula2>23</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102</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77</v>
      </c>
      <c r="B4" s="3"/>
      <c r="C4" s="3" t="s">
        <v>5</v>
      </c>
      <c r="D4" s="3" t="s">
        <v>103</v>
      </c>
      <c r="E4" s="3"/>
      <c r="F4" s="3"/>
      <c r="G4" s="3"/>
      <c r="H4" s="3" t="s">
        <v>7</v>
      </c>
      <c r="I4" s="3"/>
      <c r="J4" s="13">
        <v>120</v>
      </c>
      <c r="K4" s="13"/>
      <c r="L4" s="13">
        <f>K4*((100+N4)/100)</f>
        <v>0</v>
      </c>
      <c r="M4" s="13">
        <f>J4*K4</f>
        <v>0</v>
      </c>
      <c r="N4" s="13"/>
      <c r="O4" s="15">
        <f>J4*L4</f>
        <v>0</v>
      </c>
      <c r="P4" s="16"/>
    </row>
    <row r="5" spans="1:16" s="11" customFormat="1" x14ac:dyDescent="0.25">
      <c r="A5" s="3">
        <v>78</v>
      </c>
      <c r="B5" s="3"/>
      <c r="C5" s="3" t="s">
        <v>5</v>
      </c>
      <c r="D5" s="3" t="s">
        <v>104</v>
      </c>
      <c r="E5" s="3"/>
      <c r="F5" s="3"/>
      <c r="G5" s="3"/>
      <c r="H5" s="3" t="s">
        <v>7</v>
      </c>
      <c r="I5" s="3"/>
      <c r="J5" s="13">
        <v>1500</v>
      </c>
      <c r="K5" s="13"/>
      <c r="L5" s="13">
        <f>K5*((100+N5)/100)</f>
        <v>0</v>
      </c>
      <c r="M5" s="13">
        <f>J5*K5</f>
        <v>0</v>
      </c>
      <c r="N5" s="13"/>
      <c r="O5" s="15">
        <f>J5*L5</f>
        <v>0</v>
      </c>
      <c r="P5" s="16"/>
    </row>
    <row r="6" spans="1:16" s="11" customFormat="1" x14ac:dyDescent="0.25">
      <c r="I6" s="11" t="s">
        <v>8</v>
      </c>
      <c r="J6" s="13"/>
      <c r="K6" s="13"/>
      <c r="L6" s="13"/>
      <c r="M6" s="13">
        <f>SUM(M4:M5)</f>
        <v>0</v>
      </c>
      <c r="N6" s="13"/>
      <c r="O6" s="13">
        <f>SUM(O4:O5)</f>
        <v>0</v>
      </c>
      <c r="P6"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F9BC6258-74B9-4E13-8D7B-1BE9DECA6AAA}">
      <formula1>0</formula1>
      <formula2>23</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44"/>
  <sheetViews>
    <sheetView workbookViewId="0">
      <selection activeCell="P3" sqref="P3:P43"/>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105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79</v>
      </c>
      <c r="B4" s="3"/>
      <c r="C4" s="3" t="s">
        <v>5</v>
      </c>
      <c r="D4" s="3" t="s">
        <v>106</v>
      </c>
      <c r="E4" s="3"/>
      <c r="F4" s="3"/>
      <c r="G4" s="3"/>
      <c r="H4" s="3" t="s">
        <v>7</v>
      </c>
      <c r="I4" s="3"/>
      <c r="J4" s="13">
        <v>80</v>
      </c>
      <c r="K4" s="13"/>
      <c r="L4" s="13">
        <f t="shared" ref="L4:L43" si="0">K4*((100+N4)/100)</f>
        <v>0</v>
      </c>
      <c r="M4" s="13">
        <f t="shared" ref="M4:M43" si="1">J4*K4</f>
        <v>0</v>
      </c>
      <c r="N4" s="13"/>
      <c r="O4" s="15">
        <f t="shared" ref="O4:O43" si="2">J4*L4</f>
        <v>0</v>
      </c>
      <c r="P4" s="16"/>
    </row>
    <row r="5" spans="1:16" s="11" customFormat="1" x14ac:dyDescent="0.25">
      <c r="A5" s="3">
        <v>80</v>
      </c>
      <c r="B5" s="3"/>
      <c r="C5" s="3" t="s">
        <v>5</v>
      </c>
      <c r="D5" s="3" t="s">
        <v>107</v>
      </c>
      <c r="E5" s="3"/>
      <c r="F5" s="3"/>
      <c r="G5" s="3"/>
      <c r="H5" s="3" t="s">
        <v>7</v>
      </c>
      <c r="I5" s="3"/>
      <c r="J5" s="13">
        <v>10</v>
      </c>
      <c r="K5" s="13"/>
      <c r="L5" s="13">
        <f t="shared" si="0"/>
        <v>0</v>
      </c>
      <c r="M5" s="13">
        <f t="shared" si="1"/>
        <v>0</v>
      </c>
      <c r="N5" s="13"/>
      <c r="O5" s="15">
        <f t="shared" si="2"/>
        <v>0</v>
      </c>
      <c r="P5" s="16"/>
    </row>
    <row r="6" spans="1:16" s="11" customFormat="1" x14ac:dyDescent="0.25">
      <c r="A6" s="3">
        <v>81</v>
      </c>
      <c r="B6" s="3"/>
      <c r="C6" s="3" t="s">
        <v>5</v>
      </c>
      <c r="D6" s="3" t="s">
        <v>108</v>
      </c>
      <c r="E6" s="3"/>
      <c r="F6" s="3"/>
      <c r="G6" s="3"/>
      <c r="H6" s="3" t="s">
        <v>7</v>
      </c>
      <c r="I6" s="3"/>
      <c r="J6" s="13">
        <v>10</v>
      </c>
      <c r="K6" s="13"/>
      <c r="L6" s="13">
        <f t="shared" si="0"/>
        <v>0</v>
      </c>
      <c r="M6" s="13">
        <f t="shared" si="1"/>
        <v>0</v>
      </c>
      <c r="N6" s="13"/>
      <c r="O6" s="15">
        <f t="shared" si="2"/>
        <v>0</v>
      </c>
      <c r="P6" s="16"/>
    </row>
    <row r="7" spans="1:16" s="11" customFormat="1" x14ac:dyDescent="0.25">
      <c r="A7" s="3">
        <v>82</v>
      </c>
      <c r="B7" s="3"/>
      <c r="C7" s="3" t="s">
        <v>5</v>
      </c>
      <c r="D7" s="3" t="s">
        <v>109</v>
      </c>
      <c r="E7" s="3"/>
      <c r="F7" s="3"/>
      <c r="G7" s="3"/>
      <c r="H7" s="3" t="s">
        <v>7</v>
      </c>
      <c r="I7" s="3"/>
      <c r="J7" s="13">
        <v>550</v>
      </c>
      <c r="K7" s="13"/>
      <c r="L7" s="13">
        <f t="shared" si="0"/>
        <v>0</v>
      </c>
      <c r="M7" s="13">
        <f t="shared" si="1"/>
        <v>0</v>
      </c>
      <c r="N7" s="13"/>
      <c r="O7" s="15">
        <f t="shared" si="2"/>
        <v>0</v>
      </c>
      <c r="P7" s="16"/>
    </row>
    <row r="8" spans="1:16" s="11" customFormat="1" x14ac:dyDescent="0.25">
      <c r="A8" s="3">
        <v>83</v>
      </c>
      <c r="B8" s="3"/>
      <c r="C8" s="3" t="s">
        <v>5</v>
      </c>
      <c r="D8" s="3" t="s">
        <v>110</v>
      </c>
      <c r="E8" s="3"/>
      <c r="F8" s="3"/>
      <c r="G8" s="3"/>
      <c r="H8" s="3" t="s">
        <v>7</v>
      </c>
      <c r="I8" s="3"/>
      <c r="J8" s="13">
        <v>200</v>
      </c>
      <c r="K8" s="13"/>
      <c r="L8" s="13">
        <f t="shared" si="0"/>
        <v>0</v>
      </c>
      <c r="M8" s="13">
        <f t="shared" si="1"/>
        <v>0</v>
      </c>
      <c r="N8" s="13"/>
      <c r="O8" s="15">
        <f t="shared" si="2"/>
        <v>0</v>
      </c>
      <c r="P8" s="16"/>
    </row>
    <row r="9" spans="1:16" s="11" customFormat="1" x14ac:dyDescent="0.25">
      <c r="A9" s="3">
        <v>84</v>
      </c>
      <c r="B9" s="3"/>
      <c r="C9" s="3" t="s">
        <v>5</v>
      </c>
      <c r="D9" s="3" t="s">
        <v>111</v>
      </c>
      <c r="E9" s="3"/>
      <c r="F9" s="3"/>
      <c r="G9" s="3"/>
      <c r="H9" s="3" t="s">
        <v>7</v>
      </c>
      <c r="I9" s="3"/>
      <c r="J9" s="13">
        <v>60</v>
      </c>
      <c r="K9" s="13"/>
      <c r="L9" s="13">
        <f t="shared" si="0"/>
        <v>0</v>
      </c>
      <c r="M9" s="13">
        <f t="shared" si="1"/>
        <v>0</v>
      </c>
      <c r="N9" s="13"/>
      <c r="O9" s="15">
        <f t="shared" si="2"/>
        <v>0</v>
      </c>
      <c r="P9" s="16"/>
    </row>
    <row r="10" spans="1:16" s="11" customFormat="1" x14ac:dyDescent="0.25">
      <c r="A10" s="3">
        <v>85</v>
      </c>
      <c r="B10" s="3"/>
      <c r="C10" s="3" t="s">
        <v>5</v>
      </c>
      <c r="D10" s="3" t="s">
        <v>112</v>
      </c>
      <c r="E10" s="3"/>
      <c r="F10" s="3"/>
      <c r="G10" s="3"/>
      <c r="H10" s="3" t="s">
        <v>7</v>
      </c>
      <c r="I10" s="3"/>
      <c r="J10" s="13">
        <v>800</v>
      </c>
      <c r="K10" s="13"/>
      <c r="L10" s="13">
        <f t="shared" si="0"/>
        <v>0</v>
      </c>
      <c r="M10" s="13">
        <f t="shared" si="1"/>
        <v>0</v>
      </c>
      <c r="N10" s="13"/>
      <c r="O10" s="15">
        <f t="shared" si="2"/>
        <v>0</v>
      </c>
      <c r="P10" s="16"/>
    </row>
    <row r="11" spans="1:16" s="11" customFormat="1" x14ac:dyDescent="0.25">
      <c r="A11" s="3">
        <v>86</v>
      </c>
      <c r="B11" s="3"/>
      <c r="C11" s="3" t="s">
        <v>5</v>
      </c>
      <c r="D11" s="3" t="s">
        <v>113</v>
      </c>
      <c r="E11" s="3"/>
      <c r="F11" s="3"/>
      <c r="G11" s="3"/>
      <c r="H11" s="3" t="s">
        <v>7</v>
      </c>
      <c r="I11" s="3"/>
      <c r="J11" s="13">
        <v>100</v>
      </c>
      <c r="K11" s="13"/>
      <c r="L11" s="13">
        <f t="shared" si="0"/>
        <v>0</v>
      </c>
      <c r="M11" s="13">
        <f t="shared" si="1"/>
        <v>0</v>
      </c>
      <c r="N11" s="13"/>
      <c r="O11" s="15">
        <f t="shared" si="2"/>
        <v>0</v>
      </c>
      <c r="P11" s="16"/>
    </row>
    <row r="12" spans="1:16" s="11" customFormat="1" x14ac:dyDescent="0.25">
      <c r="A12" s="3">
        <v>87</v>
      </c>
      <c r="B12" s="3"/>
      <c r="C12" s="3" t="s">
        <v>5</v>
      </c>
      <c r="D12" s="3" t="s">
        <v>114</v>
      </c>
      <c r="E12" s="3"/>
      <c r="F12" s="3"/>
      <c r="G12" s="3"/>
      <c r="H12" s="3" t="s">
        <v>7</v>
      </c>
      <c r="I12" s="3"/>
      <c r="J12" s="13">
        <v>450</v>
      </c>
      <c r="K12" s="13"/>
      <c r="L12" s="13">
        <f t="shared" si="0"/>
        <v>0</v>
      </c>
      <c r="M12" s="13">
        <f t="shared" si="1"/>
        <v>0</v>
      </c>
      <c r="N12" s="13"/>
      <c r="O12" s="15">
        <f t="shared" si="2"/>
        <v>0</v>
      </c>
      <c r="P12" s="16"/>
    </row>
    <row r="13" spans="1:16" s="11" customFormat="1" x14ac:dyDescent="0.25">
      <c r="A13" s="3">
        <v>88</v>
      </c>
      <c r="B13" s="3"/>
      <c r="C13" s="3" t="s">
        <v>5</v>
      </c>
      <c r="D13" s="3" t="s">
        <v>115</v>
      </c>
      <c r="E13" s="3"/>
      <c r="F13" s="3"/>
      <c r="G13" s="3"/>
      <c r="H13" s="3" t="s">
        <v>7</v>
      </c>
      <c r="I13" s="3"/>
      <c r="J13" s="13">
        <v>680</v>
      </c>
      <c r="K13" s="13"/>
      <c r="L13" s="13">
        <f t="shared" si="0"/>
        <v>0</v>
      </c>
      <c r="M13" s="13">
        <f t="shared" si="1"/>
        <v>0</v>
      </c>
      <c r="N13" s="13"/>
      <c r="O13" s="15">
        <f t="shared" si="2"/>
        <v>0</v>
      </c>
      <c r="P13" s="16"/>
    </row>
    <row r="14" spans="1:16" s="11" customFormat="1" x14ac:dyDescent="0.25">
      <c r="A14" s="3">
        <v>89</v>
      </c>
      <c r="B14" s="3"/>
      <c r="C14" s="3" t="s">
        <v>5</v>
      </c>
      <c r="D14" s="3" t="s">
        <v>116</v>
      </c>
      <c r="E14" s="3"/>
      <c r="F14" s="3"/>
      <c r="G14" s="3"/>
      <c r="H14" s="3" t="s">
        <v>7</v>
      </c>
      <c r="I14" s="3"/>
      <c r="J14" s="13">
        <v>10</v>
      </c>
      <c r="K14" s="13"/>
      <c r="L14" s="13">
        <f t="shared" si="0"/>
        <v>0</v>
      </c>
      <c r="M14" s="13">
        <f t="shared" si="1"/>
        <v>0</v>
      </c>
      <c r="N14" s="13"/>
      <c r="O14" s="15">
        <f t="shared" si="2"/>
        <v>0</v>
      </c>
      <c r="P14" s="16"/>
    </row>
    <row r="15" spans="1:16" s="11" customFormat="1" ht="30" x14ac:dyDescent="0.25">
      <c r="A15" s="3">
        <v>90</v>
      </c>
      <c r="B15" s="3"/>
      <c r="C15" s="3" t="s">
        <v>5</v>
      </c>
      <c r="D15" s="3" t="s">
        <v>117</v>
      </c>
      <c r="E15" s="3"/>
      <c r="F15" s="3"/>
      <c r="G15" s="3"/>
      <c r="H15" s="3" t="s">
        <v>7</v>
      </c>
      <c r="I15" s="3"/>
      <c r="J15" s="13">
        <v>300</v>
      </c>
      <c r="K15" s="13"/>
      <c r="L15" s="13">
        <f t="shared" si="0"/>
        <v>0</v>
      </c>
      <c r="M15" s="13">
        <f t="shared" si="1"/>
        <v>0</v>
      </c>
      <c r="N15" s="13"/>
      <c r="O15" s="15">
        <f t="shared" si="2"/>
        <v>0</v>
      </c>
      <c r="P15" s="16"/>
    </row>
    <row r="16" spans="1:16" s="11" customFormat="1" ht="45" x14ac:dyDescent="0.25">
      <c r="A16" s="3">
        <v>91</v>
      </c>
      <c r="B16" s="3"/>
      <c r="C16" s="3" t="s">
        <v>5</v>
      </c>
      <c r="D16" s="3" t="s">
        <v>118</v>
      </c>
      <c r="E16" s="3"/>
      <c r="F16" s="3"/>
      <c r="G16" s="3"/>
      <c r="H16" s="3" t="s">
        <v>7</v>
      </c>
      <c r="I16" s="3"/>
      <c r="J16" s="13">
        <v>200</v>
      </c>
      <c r="K16" s="13"/>
      <c r="L16" s="13">
        <f t="shared" si="0"/>
        <v>0</v>
      </c>
      <c r="M16" s="13">
        <f t="shared" si="1"/>
        <v>0</v>
      </c>
      <c r="N16" s="13"/>
      <c r="O16" s="15">
        <f t="shared" si="2"/>
        <v>0</v>
      </c>
      <c r="P16" s="16"/>
    </row>
    <row r="17" spans="1:16" s="11" customFormat="1" ht="45" x14ac:dyDescent="0.25">
      <c r="A17" s="3">
        <v>92</v>
      </c>
      <c r="B17" s="3"/>
      <c r="C17" s="3" t="s">
        <v>5</v>
      </c>
      <c r="D17" s="3" t="s">
        <v>119</v>
      </c>
      <c r="E17" s="3"/>
      <c r="F17" s="3"/>
      <c r="G17" s="3"/>
      <c r="H17" s="3" t="s">
        <v>7</v>
      </c>
      <c r="I17" s="3"/>
      <c r="J17" s="13">
        <v>3000</v>
      </c>
      <c r="K17" s="13"/>
      <c r="L17" s="13">
        <f t="shared" si="0"/>
        <v>0</v>
      </c>
      <c r="M17" s="13">
        <f t="shared" si="1"/>
        <v>0</v>
      </c>
      <c r="N17" s="13"/>
      <c r="O17" s="15">
        <f t="shared" si="2"/>
        <v>0</v>
      </c>
      <c r="P17" s="16"/>
    </row>
    <row r="18" spans="1:16" s="11" customFormat="1" ht="30" x14ac:dyDescent="0.25">
      <c r="A18" s="3">
        <v>93</v>
      </c>
      <c r="B18" s="3"/>
      <c r="C18" s="3" t="s">
        <v>5</v>
      </c>
      <c r="D18" s="3" t="s">
        <v>120</v>
      </c>
      <c r="E18" s="3"/>
      <c r="F18" s="3"/>
      <c r="G18" s="3"/>
      <c r="H18" s="3" t="s">
        <v>7</v>
      </c>
      <c r="I18" s="3"/>
      <c r="J18" s="13">
        <v>3000</v>
      </c>
      <c r="K18" s="13"/>
      <c r="L18" s="13">
        <f t="shared" si="0"/>
        <v>0</v>
      </c>
      <c r="M18" s="13">
        <f t="shared" si="1"/>
        <v>0</v>
      </c>
      <c r="N18" s="13"/>
      <c r="O18" s="15">
        <f t="shared" si="2"/>
        <v>0</v>
      </c>
      <c r="P18" s="16"/>
    </row>
    <row r="19" spans="1:16" s="11" customFormat="1" x14ac:dyDescent="0.25">
      <c r="A19" s="3">
        <v>94</v>
      </c>
      <c r="B19" s="3"/>
      <c r="C19" s="3" t="s">
        <v>5</v>
      </c>
      <c r="D19" s="3" t="s">
        <v>121</v>
      </c>
      <c r="E19" s="3"/>
      <c r="F19" s="3"/>
      <c r="G19" s="3"/>
      <c r="H19" s="3" t="s">
        <v>7</v>
      </c>
      <c r="I19" s="3"/>
      <c r="J19" s="13">
        <v>600</v>
      </c>
      <c r="K19" s="13"/>
      <c r="L19" s="13">
        <f t="shared" si="0"/>
        <v>0</v>
      </c>
      <c r="M19" s="13">
        <f t="shared" si="1"/>
        <v>0</v>
      </c>
      <c r="N19" s="13"/>
      <c r="O19" s="15">
        <f t="shared" si="2"/>
        <v>0</v>
      </c>
      <c r="P19" s="16"/>
    </row>
    <row r="20" spans="1:16" s="11" customFormat="1" x14ac:dyDescent="0.25">
      <c r="A20" s="3">
        <v>95</v>
      </c>
      <c r="B20" s="3"/>
      <c r="C20" s="3" t="s">
        <v>5</v>
      </c>
      <c r="D20" s="3" t="s">
        <v>122</v>
      </c>
      <c r="E20" s="3"/>
      <c r="F20" s="3"/>
      <c r="G20" s="3"/>
      <c r="H20" s="3" t="s">
        <v>7</v>
      </c>
      <c r="I20" s="3"/>
      <c r="J20" s="13">
        <v>1800</v>
      </c>
      <c r="K20" s="13"/>
      <c r="L20" s="13">
        <f t="shared" si="0"/>
        <v>0</v>
      </c>
      <c r="M20" s="13">
        <f t="shared" si="1"/>
        <v>0</v>
      </c>
      <c r="N20" s="13"/>
      <c r="O20" s="15">
        <f t="shared" si="2"/>
        <v>0</v>
      </c>
      <c r="P20" s="16"/>
    </row>
    <row r="21" spans="1:16" s="11" customFormat="1" x14ac:dyDescent="0.25">
      <c r="A21" s="3">
        <v>96</v>
      </c>
      <c r="B21" s="3"/>
      <c r="C21" s="3" t="s">
        <v>5</v>
      </c>
      <c r="D21" s="3" t="s">
        <v>123</v>
      </c>
      <c r="E21" s="3"/>
      <c r="F21" s="3"/>
      <c r="G21" s="3"/>
      <c r="H21" s="3" t="s">
        <v>7</v>
      </c>
      <c r="I21" s="3"/>
      <c r="J21" s="13">
        <v>4000</v>
      </c>
      <c r="K21" s="13"/>
      <c r="L21" s="13">
        <f t="shared" si="0"/>
        <v>0</v>
      </c>
      <c r="M21" s="13">
        <f t="shared" si="1"/>
        <v>0</v>
      </c>
      <c r="N21" s="13"/>
      <c r="O21" s="15">
        <f t="shared" si="2"/>
        <v>0</v>
      </c>
      <c r="P21" s="16"/>
    </row>
    <row r="22" spans="1:16" s="11" customFormat="1" x14ac:dyDescent="0.25">
      <c r="A22" s="3">
        <v>97</v>
      </c>
      <c r="B22" s="3"/>
      <c r="C22" s="3" t="s">
        <v>5</v>
      </c>
      <c r="D22" s="3" t="s">
        <v>124</v>
      </c>
      <c r="E22" s="3"/>
      <c r="F22" s="3"/>
      <c r="G22" s="3"/>
      <c r="H22" s="3" t="s">
        <v>7</v>
      </c>
      <c r="I22" s="3"/>
      <c r="J22" s="13">
        <v>400</v>
      </c>
      <c r="K22" s="13"/>
      <c r="L22" s="13">
        <f t="shared" si="0"/>
        <v>0</v>
      </c>
      <c r="M22" s="13">
        <f t="shared" si="1"/>
        <v>0</v>
      </c>
      <c r="N22" s="13"/>
      <c r="O22" s="15">
        <f t="shared" si="2"/>
        <v>0</v>
      </c>
      <c r="P22" s="16"/>
    </row>
    <row r="23" spans="1:16" s="11" customFormat="1" x14ac:dyDescent="0.25">
      <c r="A23" s="3">
        <v>98</v>
      </c>
      <c r="B23" s="3"/>
      <c r="C23" s="3" t="s">
        <v>5</v>
      </c>
      <c r="D23" s="3" t="s">
        <v>125</v>
      </c>
      <c r="E23" s="3"/>
      <c r="F23" s="3"/>
      <c r="G23" s="3"/>
      <c r="H23" s="3" t="s">
        <v>7</v>
      </c>
      <c r="I23" s="3"/>
      <c r="J23" s="13">
        <v>280</v>
      </c>
      <c r="K23" s="13"/>
      <c r="L23" s="13">
        <f t="shared" si="0"/>
        <v>0</v>
      </c>
      <c r="M23" s="13">
        <f t="shared" si="1"/>
        <v>0</v>
      </c>
      <c r="N23" s="13"/>
      <c r="O23" s="15">
        <f t="shared" si="2"/>
        <v>0</v>
      </c>
      <c r="P23" s="16"/>
    </row>
    <row r="24" spans="1:16" s="11" customFormat="1" x14ac:dyDescent="0.25">
      <c r="A24" s="3">
        <v>99</v>
      </c>
      <c r="B24" s="3"/>
      <c r="C24" s="3" t="s">
        <v>5</v>
      </c>
      <c r="D24" s="3" t="s">
        <v>126</v>
      </c>
      <c r="E24" s="3"/>
      <c r="F24" s="3"/>
      <c r="G24" s="3"/>
      <c r="H24" s="3" t="s">
        <v>7</v>
      </c>
      <c r="I24" s="3"/>
      <c r="J24" s="13">
        <v>30</v>
      </c>
      <c r="K24" s="13"/>
      <c r="L24" s="13">
        <f t="shared" si="0"/>
        <v>0</v>
      </c>
      <c r="M24" s="13">
        <f t="shared" si="1"/>
        <v>0</v>
      </c>
      <c r="N24" s="13"/>
      <c r="O24" s="15">
        <f t="shared" si="2"/>
        <v>0</v>
      </c>
      <c r="P24" s="16"/>
    </row>
    <row r="25" spans="1:16" s="11" customFormat="1" x14ac:dyDescent="0.25">
      <c r="A25" s="3">
        <v>100</v>
      </c>
      <c r="B25" s="3"/>
      <c r="C25" s="3" t="s">
        <v>5</v>
      </c>
      <c r="D25" s="3" t="s">
        <v>127</v>
      </c>
      <c r="E25" s="3"/>
      <c r="F25" s="3"/>
      <c r="G25" s="3"/>
      <c r="H25" s="3" t="s">
        <v>7</v>
      </c>
      <c r="I25" s="3"/>
      <c r="J25" s="13">
        <v>400</v>
      </c>
      <c r="K25" s="13"/>
      <c r="L25" s="13">
        <f t="shared" si="0"/>
        <v>0</v>
      </c>
      <c r="M25" s="13">
        <f t="shared" si="1"/>
        <v>0</v>
      </c>
      <c r="N25" s="13"/>
      <c r="O25" s="15">
        <f t="shared" si="2"/>
        <v>0</v>
      </c>
      <c r="P25" s="16"/>
    </row>
    <row r="26" spans="1:16" s="11" customFormat="1" ht="30" x14ac:dyDescent="0.25">
      <c r="A26" s="3">
        <v>101</v>
      </c>
      <c r="B26" s="3"/>
      <c r="C26" s="3" t="s">
        <v>5</v>
      </c>
      <c r="D26" s="3" t="s">
        <v>128</v>
      </c>
      <c r="E26" s="3"/>
      <c r="F26" s="3"/>
      <c r="G26" s="3"/>
      <c r="H26" s="3" t="s">
        <v>7</v>
      </c>
      <c r="I26" s="3"/>
      <c r="J26" s="13">
        <v>2000</v>
      </c>
      <c r="K26" s="13"/>
      <c r="L26" s="13">
        <f t="shared" si="0"/>
        <v>0</v>
      </c>
      <c r="M26" s="13">
        <f t="shared" si="1"/>
        <v>0</v>
      </c>
      <c r="N26" s="13"/>
      <c r="O26" s="15">
        <f t="shared" si="2"/>
        <v>0</v>
      </c>
      <c r="P26" s="16"/>
    </row>
    <row r="27" spans="1:16" s="11" customFormat="1" ht="30" x14ac:dyDescent="0.25">
      <c r="A27" s="3">
        <v>102</v>
      </c>
      <c r="B27" s="3"/>
      <c r="C27" s="3" t="s">
        <v>5</v>
      </c>
      <c r="D27" s="3" t="s">
        <v>129</v>
      </c>
      <c r="E27" s="3"/>
      <c r="F27" s="3"/>
      <c r="G27" s="3"/>
      <c r="H27" s="3" t="s">
        <v>7</v>
      </c>
      <c r="I27" s="3"/>
      <c r="J27" s="13">
        <v>4000</v>
      </c>
      <c r="K27" s="13"/>
      <c r="L27" s="13">
        <f t="shared" si="0"/>
        <v>0</v>
      </c>
      <c r="M27" s="13">
        <f t="shared" si="1"/>
        <v>0</v>
      </c>
      <c r="N27" s="13"/>
      <c r="O27" s="15">
        <f t="shared" si="2"/>
        <v>0</v>
      </c>
      <c r="P27" s="16"/>
    </row>
    <row r="28" spans="1:16" s="11" customFormat="1" ht="30" x14ac:dyDescent="0.25">
      <c r="A28" s="3">
        <v>103</v>
      </c>
      <c r="B28" s="3"/>
      <c r="C28" s="3" t="s">
        <v>5</v>
      </c>
      <c r="D28" s="3" t="s">
        <v>130</v>
      </c>
      <c r="E28" s="3"/>
      <c r="F28" s="3"/>
      <c r="G28" s="3"/>
      <c r="H28" s="3" t="s">
        <v>7</v>
      </c>
      <c r="I28" s="3"/>
      <c r="J28" s="13">
        <v>360</v>
      </c>
      <c r="K28" s="13"/>
      <c r="L28" s="13">
        <f t="shared" si="0"/>
        <v>0</v>
      </c>
      <c r="M28" s="13">
        <f t="shared" si="1"/>
        <v>0</v>
      </c>
      <c r="N28" s="13"/>
      <c r="O28" s="15">
        <f t="shared" si="2"/>
        <v>0</v>
      </c>
      <c r="P28" s="16"/>
    </row>
    <row r="29" spans="1:16" s="11" customFormat="1" ht="30" x14ac:dyDescent="0.25">
      <c r="A29" s="3">
        <v>104</v>
      </c>
      <c r="B29" s="3"/>
      <c r="C29" s="3" t="s">
        <v>5</v>
      </c>
      <c r="D29" s="3" t="s">
        <v>131</v>
      </c>
      <c r="E29" s="3"/>
      <c r="F29" s="3"/>
      <c r="G29" s="3"/>
      <c r="H29" s="3" t="s">
        <v>7</v>
      </c>
      <c r="I29" s="3"/>
      <c r="J29" s="13">
        <v>80</v>
      </c>
      <c r="K29" s="13"/>
      <c r="L29" s="13">
        <f t="shared" si="0"/>
        <v>0</v>
      </c>
      <c r="M29" s="13">
        <f t="shared" si="1"/>
        <v>0</v>
      </c>
      <c r="N29" s="13"/>
      <c r="O29" s="15">
        <f t="shared" si="2"/>
        <v>0</v>
      </c>
      <c r="P29" s="16"/>
    </row>
    <row r="30" spans="1:16" s="11" customFormat="1" ht="30" x14ac:dyDescent="0.25">
      <c r="A30" s="3">
        <v>105</v>
      </c>
      <c r="B30" s="3"/>
      <c r="C30" s="3" t="s">
        <v>5</v>
      </c>
      <c r="D30" s="3" t="s">
        <v>132</v>
      </c>
      <c r="E30" s="3"/>
      <c r="F30" s="3"/>
      <c r="G30" s="3"/>
      <c r="H30" s="3" t="s">
        <v>7</v>
      </c>
      <c r="I30" s="3"/>
      <c r="J30" s="13">
        <v>30</v>
      </c>
      <c r="K30" s="13"/>
      <c r="L30" s="13">
        <f t="shared" si="0"/>
        <v>0</v>
      </c>
      <c r="M30" s="13">
        <f t="shared" si="1"/>
        <v>0</v>
      </c>
      <c r="N30" s="13"/>
      <c r="O30" s="15">
        <f t="shared" si="2"/>
        <v>0</v>
      </c>
      <c r="P30" s="16"/>
    </row>
    <row r="31" spans="1:16" s="11" customFormat="1" x14ac:dyDescent="0.25">
      <c r="A31" s="3">
        <v>106</v>
      </c>
      <c r="B31" s="3"/>
      <c r="C31" s="3" t="s">
        <v>5</v>
      </c>
      <c r="D31" s="3" t="s">
        <v>133</v>
      </c>
      <c r="E31" s="3"/>
      <c r="F31" s="3"/>
      <c r="G31" s="3"/>
      <c r="H31" s="3" t="s">
        <v>7</v>
      </c>
      <c r="I31" s="3"/>
      <c r="J31" s="13">
        <v>300</v>
      </c>
      <c r="K31" s="13"/>
      <c r="L31" s="13">
        <f t="shared" si="0"/>
        <v>0</v>
      </c>
      <c r="M31" s="13">
        <f t="shared" si="1"/>
        <v>0</v>
      </c>
      <c r="N31" s="13"/>
      <c r="O31" s="15">
        <f t="shared" si="2"/>
        <v>0</v>
      </c>
      <c r="P31" s="16"/>
    </row>
    <row r="32" spans="1:16" s="11" customFormat="1" ht="30" x14ac:dyDescent="0.25">
      <c r="A32" s="3">
        <v>107</v>
      </c>
      <c r="B32" s="3"/>
      <c r="C32" s="3" t="s">
        <v>5</v>
      </c>
      <c r="D32" s="3" t="s">
        <v>134</v>
      </c>
      <c r="E32" s="3"/>
      <c r="F32" s="3"/>
      <c r="G32" s="3"/>
      <c r="H32" s="3" t="s">
        <v>7</v>
      </c>
      <c r="I32" s="3"/>
      <c r="J32" s="13">
        <v>1000</v>
      </c>
      <c r="K32" s="13"/>
      <c r="L32" s="13">
        <f t="shared" si="0"/>
        <v>0</v>
      </c>
      <c r="M32" s="13">
        <f t="shared" si="1"/>
        <v>0</v>
      </c>
      <c r="N32" s="13"/>
      <c r="O32" s="15">
        <f t="shared" si="2"/>
        <v>0</v>
      </c>
      <c r="P32" s="16"/>
    </row>
    <row r="33" spans="1:16" s="11" customFormat="1" ht="45" x14ac:dyDescent="0.25">
      <c r="A33" s="3">
        <v>108</v>
      </c>
      <c r="B33" s="3"/>
      <c r="C33" s="3" t="s">
        <v>5</v>
      </c>
      <c r="D33" s="3" t="s">
        <v>135</v>
      </c>
      <c r="E33" s="3"/>
      <c r="F33" s="3"/>
      <c r="G33" s="3"/>
      <c r="H33" s="3" t="s">
        <v>7</v>
      </c>
      <c r="I33" s="3"/>
      <c r="J33" s="13">
        <v>400</v>
      </c>
      <c r="K33" s="13"/>
      <c r="L33" s="13">
        <f t="shared" si="0"/>
        <v>0</v>
      </c>
      <c r="M33" s="13">
        <f t="shared" si="1"/>
        <v>0</v>
      </c>
      <c r="N33" s="13"/>
      <c r="O33" s="15">
        <f t="shared" si="2"/>
        <v>0</v>
      </c>
      <c r="P33" s="16"/>
    </row>
    <row r="34" spans="1:16" s="11" customFormat="1" x14ac:dyDescent="0.25">
      <c r="A34" s="3">
        <v>109</v>
      </c>
      <c r="B34" s="3"/>
      <c r="C34" s="3" t="s">
        <v>5</v>
      </c>
      <c r="D34" s="3" t="s">
        <v>136</v>
      </c>
      <c r="E34" s="3"/>
      <c r="F34" s="3"/>
      <c r="G34" s="3"/>
      <c r="H34" s="3" t="s">
        <v>7</v>
      </c>
      <c r="I34" s="3"/>
      <c r="J34" s="13">
        <v>80</v>
      </c>
      <c r="K34" s="13"/>
      <c r="L34" s="13">
        <f t="shared" si="0"/>
        <v>0</v>
      </c>
      <c r="M34" s="13">
        <f t="shared" si="1"/>
        <v>0</v>
      </c>
      <c r="N34" s="13"/>
      <c r="O34" s="15">
        <f t="shared" si="2"/>
        <v>0</v>
      </c>
      <c r="P34" s="16"/>
    </row>
    <row r="35" spans="1:16" s="11" customFormat="1" x14ac:dyDescent="0.25">
      <c r="A35" s="3">
        <v>110</v>
      </c>
      <c r="B35" s="3"/>
      <c r="C35" s="3" t="s">
        <v>5</v>
      </c>
      <c r="D35" s="3" t="s">
        <v>137</v>
      </c>
      <c r="E35" s="3"/>
      <c r="F35" s="3"/>
      <c r="G35" s="3"/>
      <c r="H35" s="3" t="s">
        <v>7</v>
      </c>
      <c r="I35" s="3"/>
      <c r="J35" s="13">
        <v>250</v>
      </c>
      <c r="K35" s="13"/>
      <c r="L35" s="13">
        <f t="shared" si="0"/>
        <v>0</v>
      </c>
      <c r="M35" s="13">
        <f t="shared" si="1"/>
        <v>0</v>
      </c>
      <c r="N35" s="13"/>
      <c r="O35" s="15">
        <f t="shared" si="2"/>
        <v>0</v>
      </c>
      <c r="P35" s="16"/>
    </row>
    <row r="36" spans="1:16" s="11" customFormat="1" x14ac:dyDescent="0.25">
      <c r="A36" s="3">
        <v>111</v>
      </c>
      <c r="B36" s="3"/>
      <c r="C36" s="3" t="s">
        <v>5</v>
      </c>
      <c r="D36" s="3" t="s">
        <v>138</v>
      </c>
      <c r="E36" s="3"/>
      <c r="F36" s="3"/>
      <c r="G36" s="3"/>
      <c r="H36" s="3" t="s">
        <v>7</v>
      </c>
      <c r="I36" s="3"/>
      <c r="J36" s="13">
        <v>400</v>
      </c>
      <c r="K36" s="13"/>
      <c r="L36" s="13">
        <f t="shared" si="0"/>
        <v>0</v>
      </c>
      <c r="M36" s="13">
        <f t="shared" si="1"/>
        <v>0</v>
      </c>
      <c r="N36" s="13"/>
      <c r="O36" s="15">
        <f t="shared" si="2"/>
        <v>0</v>
      </c>
      <c r="P36" s="16"/>
    </row>
    <row r="37" spans="1:16" s="11" customFormat="1" x14ac:dyDescent="0.25">
      <c r="A37" s="3">
        <v>112</v>
      </c>
      <c r="B37" s="3"/>
      <c r="C37" s="3" t="s">
        <v>5</v>
      </c>
      <c r="D37" s="3" t="s">
        <v>139</v>
      </c>
      <c r="E37" s="3"/>
      <c r="F37" s="3"/>
      <c r="G37" s="3"/>
      <c r="H37" s="3" t="s">
        <v>7</v>
      </c>
      <c r="I37" s="3"/>
      <c r="J37" s="13">
        <v>240</v>
      </c>
      <c r="K37" s="13"/>
      <c r="L37" s="13">
        <f t="shared" si="0"/>
        <v>0</v>
      </c>
      <c r="M37" s="13">
        <f t="shared" si="1"/>
        <v>0</v>
      </c>
      <c r="N37" s="13"/>
      <c r="O37" s="15">
        <f t="shared" si="2"/>
        <v>0</v>
      </c>
      <c r="P37" s="16"/>
    </row>
    <row r="38" spans="1:16" s="11" customFormat="1" x14ac:dyDescent="0.25">
      <c r="A38" s="3">
        <v>113</v>
      </c>
      <c r="B38" s="3"/>
      <c r="C38" s="3" t="s">
        <v>5</v>
      </c>
      <c r="D38" s="3" t="s">
        <v>140</v>
      </c>
      <c r="E38" s="3"/>
      <c r="F38" s="3"/>
      <c r="G38" s="3"/>
      <c r="H38" s="3" t="s">
        <v>7</v>
      </c>
      <c r="I38" s="3"/>
      <c r="J38" s="13">
        <v>80</v>
      </c>
      <c r="K38" s="13"/>
      <c r="L38" s="13">
        <f t="shared" si="0"/>
        <v>0</v>
      </c>
      <c r="M38" s="13">
        <f t="shared" si="1"/>
        <v>0</v>
      </c>
      <c r="N38" s="13"/>
      <c r="O38" s="15">
        <f t="shared" si="2"/>
        <v>0</v>
      </c>
      <c r="P38" s="16"/>
    </row>
    <row r="39" spans="1:16" s="11" customFormat="1" x14ac:dyDescent="0.25">
      <c r="A39" s="3">
        <v>114</v>
      </c>
      <c r="B39" s="3"/>
      <c r="C39" s="3" t="s">
        <v>5</v>
      </c>
      <c r="D39" s="3" t="s">
        <v>141</v>
      </c>
      <c r="E39" s="3"/>
      <c r="F39" s="3"/>
      <c r="G39" s="3"/>
      <c r="H39" s="3" t="s">
        <v>7</v>
      </c>
      <c r="I39" s="3"/>
      <c r="J39" s="13">
        <v>80</v>
      </c>
      <c r="K39" s="13"/>
      <c r="L39" s="13">
        <f t="shared" si="0"/>
        <v>0</v>
      </c>
      <c r="M39" s="13">
        <f t="shared" si="1"/>
        <v>0</v>
      </c>
      <c r="N39" s="13"/>
      <c r="O39" s="15">
        <f t="shared" si="2"/>
        <v>0</v>
      </c>
      <c r="P39" s="16"/>
    </row>
    <row r="40" spans="1:16" s="11" customFormat="1" x14ac:dyDescent="0.25">
      <c r="A40" s="3">
        <v>115</v>
      </c>
      <c r="B40" s="3"/>
      <c r="C40" s="3" t="s">
        <v>5</v>
      </c>
      <c r="D40" s="3" t="s">
        <v>142</v>
      </c>
      <c r="E40" s="3"/>
      <c r="F40" s="3"/>
      <c r="G40" s="3"/>
      <c r="H40" s="3" t="s">
        <v>7</v>
      </c>
      <c r="I40" s="3"/>
      <c r="J40" s="13">
        <v>60</v>
      </c>
      <c r="K40" s="13"/>
      <c r="L40" s="13">
        <f t="shared" si="0"/>
        <v>0</v>
      </c>
      <c r="M40" s="13">
        <f t="shared" si="1"/>
        <v>0</v>
      </c>
      <c r="N40" s="13"/>
      <c r="O40" s="15">
        <f t="shared" si="2"/>
        <v>0</v>
      </c>
      <c r="P40" s="16"/>
    </row>
    <row r="41" spans="1:16" s="11" customFormat="1" x14ac:dyDescent="0.25">
      <c r="A41" s="3">
        <v>116</v>
      </c>
      <c r="B41" s="3"/>
      <c r="C41" s="3" t="s">
        <v>5</v>
      </c>
      <c r="D41" s="3" t="s">
        <v>143</v>
      </c>
      <c r="E41" s="3"/>
      <c r="F41" s="3"/>
      <c r="G41" s="3"/>
      <c r="H41" s="3" t="s">
        <v>7</v>
      </c>
      <c r="I41" s="3"/>
      <c r="J41" s="13">
        <v>80</v>
      </c>
      <c r="K41" s="13"/>
      <c r="L41" s="13">
        <f t="shared" si="0"/>
        <v>0</v>
      </c>
      <c r="M41" s="13">
        <f t="shared" si="1"/>
        <v>0</v>
      </c>
      <c r="N41" s="13"/>
      <c r="O41" s="15">
        <f t="shared" si="2"/>
        <v>0</v>
      </c>
      <c r="P41" s="16"/>
    </row>
    <row r="42" spans="1:16" s="11" customFormat="1" x14ac:dyDescent="0.25">
      <c r="A42" s="3">
        <v>117</v>
      </c>
      <c r="B42" s="3"/>
      <c r="C42" s="3" t="s">
        <v>5</v>
      </c>
      <c r="D42" s="3" t="s">
        <v>144</v>
      </c>
      <c r="E42" s="3"/>
      <c r="F42" s="3"/>
      <c r="G42" s="3"/>
      <c r="H42" s="3" t="s">
        <v>7</v>
      </c>
      <c r="I42" s="3"/>
      <c r="J42" s="13">
        <v>850</v>
      </c>
      <c r="K42" s="13"/>
      <c r="L42" s="13">
        <f t="shared" si="0"/>
        <v>0</v>
      </c>
      <c r="M42" s="13">
        <f t="shared" si="1"/>
        <v>0</v>
      </c>
      <c r="N42" s="13"/>
      <c r="O42" s="15">
        <f t="shared" si="2"/>
        <v>0</v>
      </c>
      <c r="P42" s="16"/>
    </row>
    <row r="43" spans="1:16" s="11" customFormat="1" x14ac:dyDescent="0.25">
      <c r="A43" s="3">
        <v>118</v>
      </c>
      <c r="B43" s="3"/>
      <c r="C43" s="3" t="s">
        <v>5</v>
      </c>
      <c r="D43" s="3" t="s">
        <v>145</v>
      </c>
      <c r="E43" s="3"/>
      <c r="F43" s="3"/>
      <c r="G43" s="3"/>
      <c r="H43" s="3" t="s">
        <v>7</v>
      </c>
      <c r="I43" s="3"/>
      <c r="J43" s="13">
        <v>500</v>
      </c>
      <c r="K43" s="13"/>
      <c r="L43" s="13">
        <f t="shared" si="0"/>
        <v>0</v>
      </c>
      <c r="M43" s="13">
        <f t="shared" si="1"/>
        <v>0</v>
      </c>
      <c r="N43" s="13"/>
      <c r="O43" s="15">
        <f t="shared" si="2"/>
        <v>0</v>
      </c>
      <c r="P43" s="16"/>
    </row>
    <row r="44" spans="1:16" s="11" customFormat="1" x14ac:dyDescent="0.25">
      <c r="I44" s="11" t="s">
        <v>8</v>
      </c>
      <c r="J44" s="13"/>
      <c r="K44" s="13"/>
      <c r="L44" s="13"/>
      <c r="M44" s="13">
        <f>SUM(M4:M43)</f>
        <v>0</v>
      </c>
      <c r="N44" s="13"/>
      <c r="O44" s="13">
        <f>SUM(O4:O43)</f>
        <v>0</v>
      </c>
      <c r="P44"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D8F9A796-13BC-41FE-9892-41C9EE782934}">
      <formula1>0</formula1>
      <formula2>23</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v>
      </c>
      <c r="B4" s="3"/>
      <c r="C4" s="3" t="s">
        <v>5</v>
      </c>
      <c r="D4" s="3" t="s">
        <v>10</v>
      </c>
      <c r="E4" s="3"/>
      <c r="F4" s="3"/>
      <c r="G4" s="3"/>
      <c r="H4" s="3" t="s">
        <v>7</v>
      </c>
      <c r="I4" s="3"/>
      <c r="J4" s="13">
        <v>150</v>
      </c>
      <c r="K4" s="13"/>
      <c r="L4" s="13">
        <f>K4*((100+N4)/100)</f>
        <v>0</v>
      </c>
      <c r="M4" s="13">
        <f>J4*K4</f>
        <v>0</v>
      </c>
      <c r="N4" s="13"/>
      <c r="O4" s="15">
        <f>J4*L4</f>
        <v>0</v>
      </c>
      <c r="P4" s="16"/>
    </row>
    <row r="5" spans="1:16" s="11" customFormat="1" x14ac:dyDescent="0.25">
      <c r="A5" s="3">
        <v>3</v>
      </c>
      <c r="B5" s="3"/>
      <c r="C5" s="3" t="s">
        <v>5</v>
      </c>
      <c r="D5" s="3" t="s">
        <v>11</v>
      </c>
      <c r="E5" s="3"/>
      <c r="F5" s="3"/>
      <c r="G5" s="3"/>
      <c r="H5" s="3" t="s">
        <v>7</v>
      </c>
      <c r="I5" s="3"/>
      <c r="J5" s="13">
        <v>30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369CB3B3-88A3-4829-A2D1-CEDF52740B60}">
      <formula1>0</formula1>
      <formula2>23</formula2>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00"/>
  <sheetViews>
    <sheetView workbookViewId="0">
      <selection activeCell="P3" sqref="P3:P99"/>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146</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119</v>
      </c>
      <c r="B4" s="3"/>
      <c r="C4" s="3" t="s">
        <v>5</v>
      </c>
      <c r="D4" s="3" t="s">
        <v>147</v>
      </c>
      <c r="E4" s="3"/>
      <c r="F4" s="3"/>
      <c r="G4" s="3"/>
      <c r="H4" s="3" t="s">
        <v>7</v>
      </c>
      <c r="I4" s="3"/>
      <c r="J4" s="13">
        <v>10</v>
      </c>
      <c r="K4" s="13"/>
      <c r="L4" s="13">
        <f t="shared" ref="L4:L35" si="0">K4*((100+N4)/100)</f>
        <v>0</v>
      </c>
      <c r="M4" s="13">
        <f t="shared" ref="M4:M35" si="1">J4*K4</f>
        <v>0</v>
      </c>
      <c r="N4" s="13"/>
      <c r="O4" s="15">
        <f t="shared" ref="O4:O35" si="2">J4*L4</f>
        <v>0</v>
      </c>
      <c r="P4" s="16"/>
    </row>
    <row r="5" spans="1:16" s="11" customFormat="1" x14ac:dyDescent="0.25">
      <c r="A5" s="3">
        <v>120</v>
      </c>
      <c r="B5" s="3"/>
      <c r="C5" s="3" t="s">
        <v>5</v>
      </c>
      <c r="D5" s="3" t="s">
        <v>148</v>
      </c>
      <c r="E5" s="3"/>
      <c r="F5" s="3"/>
      <c r="G5" s="3"/>
      <c r="H5" s="3" t="s">
        <v>24</v>
      </c>
      <c r="I5" s="3"/>
      <c r="J5" s="13">
        <v>2000</v>
      </c>
      <c r="K5" s="13"/>
      <c r="L5" s="13">
        <f t="shared" si="0"/>
        <v>0</v>
      </c>
      <c r="M5" s="13">
        <f t="shared" si="1"/>
        <v>0</v>
      </c>
      <c r="N5" s="13"/>
      <c r="O5" s="15">
        <f t="shared" si="2"/>
        <v>0</v>
      </c>
      <c r="P5" s="16"/>
    </row>
    <row r="6" spans="1:16" s="11" customFormat="1" ht="60" x14ac:dyDescent="0.25">
      <c r="A6" s="3">
        <v>121</v>
      </c>
      <c r="B6" s="3"/>
      <c r="C6" s="3" t="s">
        <v>5</v>
      </c>
      <c r="D6" s="3" t="s">
        <v>149</v>
      </c>
      <c r="E6" s="3"/>
      <c r="F6" s="3"/>
      <c r="G6" s="3"/>
      <c r="H6" s="3" t="s">
        <v>7</v>
      </c>
      <c r="I6" s="3"/>
      <c r="J6" s="13">
        <v>5</v>
      </c>
      <c r="K6" s="13"/>
      <c r="L6" s="13">
        <f t="shared" si="0"/>
        <v>0</v>
      </c>
      <c r="M6" s="13">
        <f t="shared" si="1"/>
        <v>0</v>
      </c>
      <c r="N6" s="13"/>
      <c r="O6" s="15">
        <f t="shared" si="2"/>
        <v>0</v>
      </c>
      <c r="P6" s="16"/>
    </row>
    <row r="7" spans="1:16" s="11" customFormat="1" ht="60" x14ac:dyDescent="0.25">
      <c r="A7" s="3">
        <v>122</v>
      </c>
      <c r="B7" s="3"/>
      <c r="C7" s="3" t="s">
        <v>5</v>
      </c>
      <c r="D7" s="3" t="s">
        <v>150</v>
      </c>
      <c r="E7" s="3"/>
      <c r="F7" s="3"/>
      <c r="G7" s="3"/>
      <c r="H7" s="3" t="s">
        <v>7</v>
      </c>
      <c r="I7" s="3"/>
      <c r="J7" s="13">
        <v>150</v>
      </c>
      <c r="K7" s="13"/>
      <c r="L7" s="13">
        <f t="shared" si="0"/>
        <v>0</v>
      </c>
      <c r="M7" s="13">
        <f t="shared" si="1"/>
        <v>0</v>
      </c>
      <c r="N7" s="13"/>
      <c r="O7" s="15">
        <f t="shared" si="2"/>
        <v>0</v>
      </c>
      <c r="P7" s="16"/>
    </row>
    <row r="8" spans="1:16" s="11" customFormat="1" ht="60" x14ac:dyDescent="0.25">
      <c r="A8" s="3">
        <v>123</v>
      </c>
      <c r="B8" s="3"/>
      <c r="C8" s="3" t="s">
        <v>5</v>
      </c>
      <c r="D8" s="3" t="s">
        <v>151</v>
      </c>
      <c r="E8" s="3"/>
      <c r="F8" s="3"/>
      <c r="G8" s="3"/>
      <c r="H8" s="3" t="s">
        <v>7</v>
      </c>
      <c r="I8" s="3"/>
      <c r="J8" s="13">
        <v>320</v>
      </c>
      <c r="K8" s="13"/>
      <c r="L8" s="13">
        <f t="shared" si="0"/>
        <v>0</v>
      </c>
      <c r="M8" s="13">
        <f t="shared" si="1"/>
        <v>0</v>
      </c>
      <c r="N8" s="13"/>
      <c r="O8" s="15">
        <f t="shared" si="2"/>
        <v>0</v>
      </c>
      <c r="P8" s="16"/>
    </row>
    <row r="9" spans="1:16" s="11" customFormat="1" ht="45" x14ac:dyDescent="0.25">
      <c r="A9" s="3">
        <v>124</v>
      </c>
      <c r="B9" s="3"/>
      <c r="C9" s="3" t="s">
        <v>5</v>
      </c>
      <c r="D9" s="3" t="s">
        <v>152</v>
      </c>
      <c r="E9" s="3"/>
      <c r="F9" s="3"/>
      <c r="G9" s="3"/>
      <c r="H9" s="3" t="s">
        <v>24</v>
      </c>
      <c r="I9" s="3"/>
      <c r="J9" s="13">
        <v>20</v>
      </c>
      <c r="K9" s="13"/>
      <c r="L9" s="13">
        <f t="shared" si="0"/>
        <v>0</v>
      </c>
      <c r="M9" s="13">
        <f t="shared" si="1"/>
        <v>0</v>
      </c>
      <c r="N9" s="13"/>
      <c r="O9" s="15">
        <f t="shared" si="2"/>
        <v>0</v>
      </c>
      <c r="P9" s="16"/>
    </row>
    <row r="10" spans="1:16" s="11" customFormat="1" ht="60" x14ac:dyDescent="0.25">
      <c r="A10" s="3">
        <v>125</v>
      </c>
      <c r="B10" s="3"/>
      <c r="C10" s="3" t="s">
        <v>5</v>
      </c>
      <c r="D10" s="3" t="s">
        <v>153</v>
      </c>
      <c r="E10" s="3"/>
      <c r="F10" s="3"/>
      <c r="G10" s="3"/>
      <c r="H10" s="3" t="s">
        <v>7</v>
      </c>
      <c r="I10" s="3"/>
      <c r="J10" s="13">
        <v>320</v>
      </c>
      <c r="K10" s="13"/>
      <c r="L10" s="13">
        <f t="shared" si="0"/>
        <v>0</v>
      </c>
      <c r="M10" s="13">
        <f t="shared" si="1"/>
        <v>0</v>
      </c>
      <c r="N10" s="13"/>
      <c r="O10" s="15">
        <f t="shared" si="2"/>
        <v>0</v>
      </c>
      <c r="P10" s="16"/>
    </row>
    <row r="11" spans="1:16" s="11" customFormat="1" x14ac:dyDescent="0.25">
      <c r="A11" s="3">
        <v>126</v>
      </c>
      <c r="B11" s="3"/>
      <c r="C11" s="3" t="s">
        <v>5</v>
      </c>
      <c r="D11" s="3" t="s">
        <v>154</v>
      </c>
      <c r="E11" s="3"/>
      <c r="F11" s="3"/>
      <c r="G11" s="3"/>
      <c r="H11" s="3" t="s">
        <v>7</v>
      </c>
      <c r="I11" s="3"/>
      <c r="J11" s="13">
        <v>1500</v>
      </c>
      <c r="K11" s="13"/>
      <c r="L11" s="13">
        <f t="shared" si="0"/>
        <v>0</v>
      </c>
      <c r="M11" s="13">
        <f t="shared" si="1"/>
        <v>0</v>
      </c>
      <c r="N11" s="13"/>
      <c r="O11" s="15">
        <f t="shared" si="2"/>
        <v>0</v>
      </c>
      <c r="P11" s="16"/>
    </row>
    <row r="12" spans="1:16" s="11" customFormat="1" x14ac:dyDescent="0.25">
      <c r="A12" s="3">
        <v>127</v>
      </c>
      <c r="B12" s="3"/>
      <c r="C12" s="3" t="s">
        <v>5</v>
      </c>
      <c r="D12" s="3" t="s">
        <v>155</v>
      </c>
      <c r="E12" s="3"/>
      <c r="F12" s="3"/>
      <c r="G12" s="3"/>
      <c r="H12" s="3" t="s">
        <v>7</v>
      </c>
      <c r="I12" s="3"/>
      <c r="J12" s="13">
        <v>1600</v>
      </c>
      <c r="K12" s="13"/>
      <c r="L12" s="13">
        <f t="shared" si="0"/>
        <v>0</v>
      </c>
      <c r="M12" s="13">
        <f t="shared" si="1"/>
        <v>0</v>
      </c>
      <c r="N12" s="13"/>
      <c r="O12" s="15">
        <f t="shared" si="2"/>
        <v>0</v>
      </c>
      <c r="P12" s="16"/>
    </row>
    <row r="13" spans="1:16" s="11" customFormat="1" ht="75" x14ac:dyDescent="0.25">
      <c r="A13" s="3">
        <v>128</v>
      </c>
      <c r="B13" s="3"/>
      <c r="C13" s="3" t="s">
        <v>22</v>
      </c>
      <c r="D13" s="3" t="s">
        <v>156</v>
      </c>
      <c r="E13" s="3"/>
      <c r="F13" s="3"/>
      <c r="G13" s="3"/>
      <c r="H13" s="3" t="s">
        <v>24</v>
      </c>
      <c r="I13" s="3"/>
      <c r="J13" s="13">
        <v>1000</v>
      </c>
      <c r="K13" s="13"/>
      <c r="L13" s="13">
        <f t="shared" si="0"/>
        <v>0</v>
      </c>
      <c r="M13" s="13">
        <f t="shared" si="1"/>
        <v>0</v>
      </c>
      <c r="N13" s="13"/>
      <c r="O13" s="15">
        <f t="shared" si="2"/>
        <v>0</v>
      </c>
      <c r="P13" s="16"/>
    </row>
    <row r="14" spans="1:16" s="11" customFormat="1" ht="75" x14ac:dyDescent="0.25">
      <c r="A14" s="3">
        <v>129</v>
      </c>
      <c r="B14" s="3"/>
      <c r="C14" s="3" t="s">
        <v>22</v>
      </c>
      <c r="D14" s="3" t="s">
        <v>157</v>
      </c>
      <c r="E14" s="3"/>
      <c r="F14" s="3"/>
      <c r="G14" s="3"/>
      <c r="H14" s="3" t="s">
        <v>24</v>
      </c>
      <c r="I14" s="3"/>
      <c r="J14" s="13">
        <v>800</v>
      </c>
      <c r="K14" s="13"/>
      <c r="L14" s="13">
        <f t="shared" si="0"/>
        <v>0</v>
      </c>
      <c r="M14" s="13">
        <f t="shared" si="1"/>
        <v>0</v>
      </c>
      <c r="N14" s="13"/>
      <c r="O14" s="15">
        <f t="shared" si="2"/>
        <v>0</v>
      </c>
      <c r="P14" s="16"/>
    </row>
    <row r="15" spans="1:16" s="11" customFormat="1" ht="30" x14ac:dyDescent="0.25">
      <c r="A15" s="3">
        <v>130</v>
      </c>
      <c r="B15" s="3"/>
      <c r="C15" s="3" t="s">
        <v>5</v>
      </c>
      <c r="D15" s="3" t="s">
        <v>158</v>
      </c>
      <c r="E15" s="3"/>
      <c r="F15" s="3"/>
      <c r="G15" s="3"/>
      <c r="H15" s="3" t="s">
        <v>24</v>
      </c>
      <c r="I15" s="3"/>
      <c r="J15" s="13">
        <v>100</v>
      </c>
      <c r="K15" s="13"/>
      <c r="L15" s="13">
        <f t="shared" si="0"/>
        <v>0</v>
      </c>
      <c r="M15" s="13">
        <f t="shared" si="1"/>
        <v>0</v>
      </c>
      <c r="N15" s="13"/>
      <c r="O15" s="15">
        <f t="shared" si="2"/>
        <v>0</v>
      </c>
      <c r="P15" s="16"/>
    </row>
    <row r="16" spans="1:16" s="11" customFormat="1" ht="30" x14ac:dyDescent="0.25">
      <c r="A16" s="3">
        <v>131</v>
      </c>
      <c r="B16" s="3"/>
      <c r="C16" s="3" t="s">
        <v>5</v>
      </c>
      <c r="D16" s="3" t="s">
        <v>159</v>
      </c>
      <c r="E16" s="3"/>
      <c r="F16" s="3"/>
      <c r="G16" s="3"/>
      <c r="H16" s="3" t="s">
        <v>24</v>
      </c>
      <c r="I16" s="3"/>
      <c r="J16" s="13">
        <v>500</v>
      </c>
      <c r="K16" s="13"/>
      <c r="L16" s="13">
        <f t="shared" si="0"/>
        <v>0</v>
      </c>
      <c r="M16" s="13">
        <f t="shared" si="1"/>
        <v>0</v>
      </c>
      <c r="N16" s="13"/>
      <c r="O16" s="15">
        <f t="shared" si="2"/>
        <v>0</v>
      </c>
      <c r="P16" s="16"/>
    </row>
    <row r="17" spans="1:16" s="11" customFormat="1" x14ac:dyDescent="0.25">
      <c r="A17" s="3">
        <v>132</v>
      </c>
      <c r="B17" s="3"/>
      <c r="C17" s="3" t="s">
        <v>5</v>
      </c>
      <c r="D17" s="3" t="s">
        <v>160</v>
      </c>
      <c r="E17" s="3"/>
      <c r="F17" s="3"/>
      <c r="G17" s="3"/>
      <c r="H17" s="3" t="s">
        <v>7</v>
      </c>
      <c r="I17" s="3"/>
      <c r="J17" s="13">
        <v>100</v>
      </c>
      <c r="K17" s="13"/>
      <c r="L17" s="13">
        <f t="shared" si="0"/>
        <v>0</v>
      </c>
      <c r="M17" s="13">
        <f t="shared" si="1"/>
        <v>0</v>
      </c>
      <c r="N17" s="13"/>
      <c r="O17" s="15">
        <f t="shared" si="2"/>
        <v>0</v>
      </c>
      <c r="P17" s="16"/>
    </row>
    <row r="18" spans="1:16" s="11" customFormat="1" x14ac:dyDescent="0.25">
      <c r="A18" s="3">
        <v>133</v>
      </c>
      <c r="B18" s="3"/>
      <c r="C18" s="3" t="s">
        <v>5</v>
      </c>
      <c r="D18" s="3" t="s">
        <v>161</v>
      </c>
      <c r="E18" s="3"/>
      <c r="F18" s="3"/>
      <c r="G18" s="3"/>
      <c r="H18" s="3" t="s">
        <v>7</v>
      </c>
      <c r="I18" s="3"/>
      <c r="J18" s="13">
        <v>480</v>
      </c>
      <c r="K18" s="13"/>
      <c r="L18" s="13">
        <f t="shared" si="0"/>
        <v>0</v>
      </c>
      <c r="M18" s="13">
        <f t="shared" si="1"/>
        <v>0</v>
      </c>
      <c r="N18" s="13"/>
      <c r="O18" s="15">
        <f t="shared" si="2"/>
        <v>0</v>
      </c>
      <c r="P18" s="16"/>
    </row>
    <row r="19" spans="1:16" s="11" customFormat="1" ht="30" x14ac:dyDescent="0.25">
      <c r="A19" s="3">
        <v>134</v>
      </c>
      <c r="B19" s="3"/>
      <c r="C19" s="3" t="s">
        <v>5</v>
      </c>
      <c r="D19" s="3" t="s">
        <v>162</v>
      </c>
      <c r="E19" s="3"/>
      <c r="F19" s="3"/>
      <c r="G19" s="3"/>
      <c r="H19" s="3" t="s">
        <v>7</v>
      </c>
      <c r="I19" s="3"/>
      <c r="J19" s="13">
        <v>200</v>
      </c>
      <c r="K19" s="13"/>
      <c r="L19" s="13">
        <f t="shared" si="0"/>
        <v>0</v>
      </c>
      <c r="M19" s="13">
        <f t="shared" si="1"/>
        <v>0</v>
      </c>
      <c r="N19" s="13"/>
      <c r="O19" s="15">
        <f t="shared" si="2"/>
        <v>0</v>
      </c>
      <c r="P19" s="16"/>
    </row>
    <row r="20" spans="1:16" s="11" customFormat="1" ht="30" x14ac:dyDescent="0.25">
      <c r="A20" s="3">
        <v>135</v>
      </c>
      <c r="B20" s="3"/>
      <c r="C20" s="3" t="s">
        <v>5</v>
      </c>
      <c r="D20" s="3" t="s">
        <v>163</v>
      </c>
      <c r="E20" s="3"/>
      <c r="F20" s="3"/>
      <c r="G20" s="3"/>
      <c r="H20" s="3" t="s">
        <v>7</v>
      </c>
      <c r="I20" s="3"/>
      <c r="J20" s="13">
        <v>10</v>
      </c>
      <c r="K20" s="13"/>
      <c r="L20" s="13">
        <f t="shared" si="0"/>
        <v>0</v>
      </c>
      <c r="M20" s="13">
        <f t="shared" si="1"/>
        <v>0</v>
      </c>
      <c r="N20" s="13"/>
      <c r="O20" s="15">
        <f t="shared" si="2"/>
        <v>0</v>
      </c>
      <c r="P20" s="16"/>
    </row>
    <row r="21" spans="1:16" s="11" customFormat="1" ht="30" x14ac:dyDescent="0.25">
      <c r="A21" s="3">
        <v>136</v>
      </c>
      <c r="B21" s="3"/>
      <c r="C21" s="3" t="s">
        <v>5</v>
      </c>
      <c r="D21" s="3" t="s">
        <v>164</v>
      </c>
      <c r="E21" s="3"/>
      <c r="F21" s="3"/>
      <c r="G21" s="3"/>
      <c r="H21" s="3" t="s">
        <v>7</v>
      </c>
      <c r="I21" s="3"/>
      <c r="J21" s="13">
        <v>250</v>
      </c>
      <c r="K21" s="13"/>
      <c r="L21" s="13">
        <f t="shared" si="0"/>
        <v>0</v>
      </c>
      <c r="M21" s="13">
        <f t="shared" si="1"/>
        <v>0</v>
      </c>
      <c r="N21" s="13"/>
      <c r="O21" s="15">
        <f t="shared" si="2"/>
        <v>0</v>
      </c>
      <c r="P21" s="16"/>
    </row>
    <row r="22" spans="1:16" s="11" customFormat="1" ht="30" x14ac:dyDescent="0.25">
      <c r="A22" s="3">
        <v>137</v>
      </c>
      <c r="B22" s="3"/>
      <c r="C22" s="3" t="s">
        <v>5</v>
      </c>
      <c r="D22" s="3" t="s">
        <v>165</v>
      </c>
      <c r="E22" s="3"/>
      <c r="F22" s="3"/>
      <c r="G22" s="3"/>
      <c r="H22" s="3" t="s">
        <v>7</v>
      </c>
      <c r="I22" s="3"/>
      <c r="J22" s="13">
        <v>30</v>
      </c>
      <c r="K22" s="13"/>
      <c r="L22" s="13">
        <f t="shared" si="0"/>
        <v>0</v>
      </c>
      <c r="M22" s="13">
        <f t="shared" si="1"/>
        <v>0</v>
      </c>
      <c r="N22" s="13"/>
      <c r="O22" s="15">
        <f t="shared" si="2"/>
        <v>0</v>
      </c>
      <c r="P22" s="16"/>
    </row>
    <row r="23" spans="1:16" s="11" customFormat="1" ht="30" x14ac:dyDescent="0.25">
      <c r="A23" s="3">
        <v>138</v>
      </c>
      <c r="B23" s="3"/>
      <c r="C23" s="3" t="s">
        <v>5</v>
      </c>
      <c r="D23" s="3" t="s">
        <v>166</v>
      </c>
      <c r="E23" s="3"/>
      <c r="F23" s="3"/>
      <c r="G23" s="3"/>
      <c r="H23" s="3" t="s">
        <v>7</v>
      </c>
      <c r="I23" s="3"/>
      <c r="J23" s="13">
        <v>80</v>
      </c>
      <c r="K23" s="13"/>
      <c r="L23" s="13">
        <f t="shared" si="0"/>
        <v>0</v>
      </c>
      <c r="M23" s="13">
        <f t="shared" si="1"/>
        <v>0</v>
      </c>
      <c r="N23" s="13"/>
      <c r="O23" s="15">
        <f t="shared" si="2"/>
        <v>0</v>
      </c>
      <c r="P23" s="16"/>
    </row>
    <row r="24" spans="1:16" s="11" customFormat="1" ht="30" x14ac:dyDescent="0.25">
      <c r="A24" s="3">
        <v>139</v>
      </c>
      <c r="B24" s="3"/>
      <c r="C24" s="3" t="s">
        <v>5</v>
      </c>
      <c r="D24" s="3" t="s">
        <v>167</v>
      </c>
      <c r="E24" s="3"/>
      <c r="F24" s="3"/>
      <c r="G24" s="3"/>
      <c r="H24" s="3" t="s">
        <v>24</v>
      </c>
      <c r="I24" s="3"/>
      <c r="J24" s="13">
        <v>400</v>
      </c>
      <c r="K24" s="13"/>
      <c r="L24" s="13">
        <f t="shared" si="0"/>
        <v>0</v>
      </c>
      <c r="M24" s="13">
        <f t="shared" si="1"/>
        <v>0</v>
      </c>
      <c r="N24" s="13"/>
      <c r="O24" s="15">
        <f t="shared" si="2"/>
        <v>0</v>
      </c>
      <c r="P24" s="16"/>
    </row>
    <row r="25" spans="1:16" s="11" customFormat="1" ht="75" x14ac:dyDescent="0.25">
      <c r="A25" s="3">
        <v>140</v>
      </c>
      <c r="B25" s="3"/>
      <c r="C25" s="3" t="s">
        <v>22</v>
      </c>
      <c r="D25" s="3" t="s">
        <v>168</v>
      </c>
      <c r="E25" s="3"/>
      <c r="F25" s="3"/>
      <c r="G25" s="3"/>
      <c r="H25" s="3" t="s">
        <v>24</v>
      </c>
      <c r="I25" s="3"/>
      <c r="J25" s="13">
        <v>1200</v>
      </c>
      <c r="K25" s="13"/>
      <c r="L25" s="13">
        <f t="shared" si="0"/>
        <v>0</v>
      </c>
      <c r="M25" s="13">
        <f t="shared" si="1"/>
        <v>0</v>
      </c>
      <c r="N25" s="13"/>
      <c r="O25" s="15">
        <f t="shared" si="2"/>
        <v>0</v>
      </c>
      <c r="P25" s="16"/>
    </row>
    <row r="26" spans="1:16" s="11" customFormat="1" ht="75" x14ac:dyDescent="0.25">
      <c r="A26" s="3">
        <v>141</v>
      </c>
      <c r="B26" s="3"/>
      <c r="C26" s="3" t="s">
        <v>22</v>
      </c>
      <c r="D26" s="3" t="s">
        <v>169</v>
      </c>
      <c r="E26" s="3"/>
      <c r="F26" s="3"/>
      <c r="G26" s="3"/>
      <c r="H26" s="3" t="s">
        <v>24</v>
      </c>
      <c r="I26" s="3"/>
      <c r="J26" s="13">
        <v>1200</v>
      </c>
      <c r="K26" s="13"/>
      <c r="L26" s="13">
        <f t="shared" si="0"/>
        <v>0</v>
      </c>
      <c r="M26" s="13">
        <f t="shared" si="1"/>
        <v>0</v>
      </c>
      <c r="N26" s="13"/>
      <c r="O26" s="15">
        <f t="shared" si="2"/>
        <v>0</v>
      </c>
      <c r="P26" s="16"/>
    </row>
    <row r="27" spans="1:16" s="11" customFormat="1" ht="75" x14ac:dyDescent="0.25">
      <c r="A27" s="3">
        <v>142</v>
      </c>
      <c r="B27" s="3"/>
      <c r="C27" s="3" t="s">
        <v>22</v>
      </c>
      <c r="D27" s="3" t="s">
        <v>170</v>
      </c>
      <c r="E27" s="3"/>
      <c r="F27" s="3"/>
      <c r="G27" s="3"/>
      <c r="H27" s="3" t="s">
        <v>24</v>
      </c>
      <c r="I27" s="3"/>
      <c r="J27" s="13">
        <v>200</v>
      </c>
      <c r="K27" s="13"/>
      <c r="L27" s="13">
        <f t="shared" si="0"/>
        <v>0</v>
      </c>
      <c r="M27" s="13">
        <f t="shared" si="1"/>
        <v>0</v>
      </c>
      <c r="N27" s="13"/>
      <c r="O27" s="15">
        <f t="shared" si="2"/>
        <v>0</v>
      </c>
      <c r="P27" s="16"/>
    </row>
    <row r="28" spans="1:16" s="11" customFormat="1" ht="75" x14ac:dyDescent="0.25">
      <c r="A28" s="3">
        <v>143</v>
      </c>
      <c r="B28" s="3"/>
      <c r="C28" s="3" t="s">
        <v>22</v>
      </c>
      <c r="D28" s="3" t="s">
        <v>171</v>
      </c>
      <c r="E28" s="3"/>
      <c r="F28" s="3"/>
      <c r="G28" s="3"/>
      <c r="H28" s="3" t="s">
        <v>24</v>
      </c>
      <c r="I28" s="3"/>
      <c r="J28" s="13">
        <v>200</v>
      </c>
      <c r="K28" s="13"/>
      <c r="L28" s="13">
        <f t="shared" si="0"/>
        <v>0</v>
      </c>
      <c r="M28" s="13">
        <f t="shared" si="1"/>
        <v>0</v>
      </c>
      <c r="N28" s="13"/>
      <c r="O28" s="15">
        <f t="shared" si="2"/>
        <v>0</v>
      </c>
      <c r="P28" s="16"/>
    </row>
    <row r="29" spans="1:16" s="11" customFormat="1" ht="75" x14ac:dyDescent="0.25">
      <c r="A29" s="3">
        <v>144</v>
      </c>
      <c r="B29" s="3"/>
      <c r="C29" s="3" t="s">
        <v>5</v>
      </c>
      <c r="D29" s="3" t="s">
        <v>172</v>
      </c>
      <c r="E29" s="3"/>
      <c r="F29" s="3"/>
      <c r="G29" s="3"/>
      <c r="H29" s="3" t="s">
        <v>7</v>
      </c>
      <c r="I29" s="3"/>
      <c r="J29" s="13">
        <v>60</v>
      </c>
      <c r="K29" s="13"/>
      <c r="L29" s="13">
        <f t="shared" si="0"/>
        <v>0</v>
      </c>
      <c r="M29" s="13">
        <f t="shared" si="1"/>
        <v>0</v>
      </c>
      <c r="N29" s="13"/>
      <c r="O29" s="15">
        <f t="shared" si="2"/>
        <v>0</v>
      </c>
      <c r="P29" s="16"/>
    </row>
    <row r="30" spans="1:16" s="11" customFormat="1" ht="30" x14ac:dyDescent="0.25">
      <c r="A30" s="3">
        <v>145</v>
      </c>
      <c r="B30" s="3"/>
      <c r="C30" s="3" t="s">
        <v>5</v>
      </c>
      <c r="D30" s="3" t="s">
        <v>173</v>
      </c>
      <c r="E30" s="3"/>
      <c r="F30" s="3"/>
      <c r="G30" s="3"/>
      <c r="H30" s="3" t="s">
        <v>7</v>
      </c>
      <c r="I30" s="3"/>
      <c r="J30" s="13">
        <v>110</v>
      </c>
      <c r="K30" s="13"/>
      <c r="L30" s="13">
        <f t="shared" si="0"/>
        <v>0</v>
      </c>
      <c r="M30" s="13">
        <f t="shared" si="1"/>
        <v>0</v>
      </c>
      <c r="N30" s="13"/>
      <c r="O30" s="15">
        <f t="shared" si="2"/>
        <v>0</v>
      </c>
      <c r="P30" s="16"/>
    </row>
    <row r="31" spans="1:16" s="11" customFormat="1" ht="75" x14ac:dyDescent="0.25">
      <c r="A31" s="3">
        <v>146</v>
      </c>
      <c r="B31" s="3"/>
      <c r="C31" s="3" t="s">
        <v>5</v>
      </c>
      <c r="D31" s="3" t="s">
        <v>174</v>
      </c>
      <c r="E31" s="3"/>
      <c r="F31" s="3"/>
      <c r="G31" s="3"/>
      <c r="H31" s="3" t="s">
        <v>24</v>
      </c>
      <c r="I31" s="3"/>
      <c r="J31" s="13">
        <v>1600</v>
      </c>
      <c r="K31" s="13"/>
      <c r="L31" s="13">
        <f t="shared" si="0"/>
        <v>0</v>
      </c>
      <c r="M31" s="13">
        <f t="shared" si="1"/>
        <v>0</v>
      </c>
      <c r="N31" s="13"/>
      <c r="O31" s="15">
        <f t="shared" si="2"/>
        <v>0</v>
      </c>
      <c r="P31" s="16"/>
    </row>
    <row r="32" spans="1:16" s="11" customFormat="1" ht="75" x14ac:dyDescent="0.25">
      <c r="A32" s="3">
        <v>147</v>
      </c>
      <c r="B32" s="3"/>
      <c r="C32" s="3" t="s">
        <v>5</v>
      </c>
      <c r="D32" s="3" t="s">
        <v>175</v>
      </c>
      <c r="E32" s="3"/>
      <c r="F32" s="3"/>
      <c r="G32" s="3"/>
      <c r="H32" s="3" t="s">
        <v>24</v>
      </c>
      <c r="I32" s="3"/>
      <c r="J32" s="13">
        <v>1000</v>
      </c>
      <c r="K32" s="13"/>
      <c r="L32" s="13">
        <f t="shared" si="0"/>
        <v>0</v>
      </c>
      <c r="M32" s="13">
        <f t="shared" si="1"/>
        <v>0</v>
      </c>
      <c r="N32" s="13"/>
      <c r="O32" s="15">
        <f t="shared" si="2"/>
        <v>0</v>
      </c>
      <c r="P32" s="16"/>
    </row>
    <row r="33" spans="1:16" s="11" customFormat="1" ht="30" x14ac:dyDescent="0.25">
      <c r="A33" s="3">
        <v>148</v>
      </c>
      <c r="B33" s="3"/>
      <c r="C33" s="3" t="s">
        <v>5</v>
      </c>
      <c r="D33" s="3" t="s">
        <v>176</v>
      </c>
      <c r="E33" s="3"/>
      <c r="F33" s="3"/>
      <c r="G33" s="3"/>
      <c r="H33" s="3" t="s">
        <v>7</v>
      </c>
      <c r="I33" s="3"/>
      <c r="J33" s="13">
        <v>100</v>
      </c>
      <c r="K33" s="13"/>
      <c r="L33" s="13">
        <f t="shared" si="0"/>
        <v>0</v>
      </c>
      <c r="M33" s="13">
        <f t="shared" si="1"/>
        <v>0</v>
      </c>
      <c r="N33" s="13"/>
      <c r="O33" s="15">
        <f t="shared" si="2"/>
        <v>0</v>
      </c>
      <c r="P33" s="16"/>
    </row>
    <row r="34" spans="1:16" s="11" customFormat="1" ht="30" x14ac:dyDescent="0.25">
      <c r="A34" s="3">
        <v>149</v>
      </c>
      <c r="B34" s="3"/>
      <c r="C34" s="3" t="s">
        <v>5</v>
      </c>
      <c r="D34" s="3" t="s">
        <v>177</v>
      </c>
      <c r="E34" s="3"/>
      <c r="F34" s="3"/>
      <c r="G34" s="3"/>
      <c r="H34" s="3" t="s">
        <v>7</v>
      </c>
      <c r="I34" s="3"/>
      <c r="J34" s="13">
        <v>350</v>
      </c>
      <c r="K34" s="13"/>
      <c r="L34" s="13">
        <f t="shared" si="0"/>
        <v>0</v>
      </c>
      <c r="M34" s="13">
        <f t="shared" si="1"/>
        <v>0</v>
      </c>
      <c r="N34" s="13"/>
      <c r="O34" s="15">
        <f t="shared" si="2"/>
        <v>0</v>
      </c>
      <c r="P34" s="16"/>
    </row>
    <row r="35" spans="1:16" s="11" customFormat="1" ht="30" x14ac:dyDescent="0.25">
      <c r="A35" s="3">
        <v>150</v>
      </c>
      <c r="B35" s="3"/>
      <c r="C35" s="3" t="s">
        <v>5</v>
      </c>
      <c r="D35" s="3" t="s">
        <v>178</v>
      </c>
      <c r="E35" s="3"/>
      <c r="F35" s="3"/>
      <c r="G35" s="3"/>
      <c r="H35" s="3" t="s">
        <v>7</v>
      </c>
      <c r="I35" s="3"/>
      <c r="J35" s="13">
        <v>900</v>
      </c>
      <c r="K35" s="13"/>
      <c r="L35" s="13">
        <f t="shared" si="0"/>
        <v>0</v>
      </c>
      <c r="M35" s="13">
        <f t="shared" si="1"/>
        <v>0</v>
      </c>
      <c r="N35" s="13"/>
      <c r="O35" s="15">
        <f t="shared" si="2"/>
        <v>0</v>
      </c>
      <c r="P35" s="16"/>
    </row>
    <row r="36" spans="1:16" s="11" customFormat="1" ht="30" x14ac:dyDescent="0.25">
      <c r="A36" s="3">
        <v>151</v>
      </c>
      <c r="B36" s="3"/>
      <c r="C36" s="3" t="s">
        <v>5</v>
      </c>
      <c r="D36" s="3" t="s">
        <v>179</v>
      </c>
      <c r="E36" s="3"/>
      <c r="F36" s="3"/>
      <c r="G36" s="3"/>
      <c r="H36" s="3" t="s">
        <v>7</v>
      </c>
      <c r="I36" s="3"/>
      <c r="J36" s="13">
        <v>150</v>
      </c>
      <c r="K36" s="13"/>
      <c r="L36" s="13">
        <f t="shared" ref="L36:L67" si="3">K36*((100+N36)/100)</f>
        <v>0</v>
      </c>
      <c r="M36" s="13">
        <f t="shared" ref="M36:M67" si="4">J36*K36</f>
        <v>0</v>
      </c>
      <c r="N36" s="13"/>
      <c r="O36" s="15">
        <f t="shared" ref="O36:O67" si="5">J36*L36</f>
        <v>0</v>
      </c>
      <c r="P36" s="16"/>
    </row>
    <row r="37" spans="1:16" s="11" customFormat="1" x14ac:dyDescent="0.25">
      <c r="A37" s="3">
        <v>152</v>
      </c>
      <c r="B37" s="3"/>
      <c r="C37" s="3" t="s">
        <v>5</v>
      </c>
      <c r="D37" s="3" t="s">
        <v>180</v>
      </c>
      <c r="E37" s="3"/>
      <c r="F37" s="3"/>
      <c r="G37" s="3"/>
      <c r="H37" s="3" t="s">
        <v>7</v>
      </c>
      <c r="I37" s="3"/>
      <c r="J37" s="13">
        <v>70</v>
      </c>
      <c r="K37" s="13"/>
      <c r="L37" s="13">
        <f t="shared" si="3"/>
        <v>0</v>
      </c>
      <c r="M37" s="13">
        <f t="shared" si="4"/>
        <v>0</v>
      </c>
      <c r="N37" s="13"/>
      <c r="O37" s="15">
        <f t="shared" si="5"/>
        <v>0</v>
      </c>
      <c r="P37" s="16"/>
    </row>
    <row r="38" spans="1:16" s="11" customFormat="1" ht="60" x14ac:dyDescent="0.25">
      <c r="A38" s="3">
        <v>153</v>
      </c>
      <c r="B38" s="3"/>
      <c r="C38" s="3" t="s">
        <v>5</v>
      </c>
      <c r="D38" s="3" t="s">
        <v>181</v>
      </c>
      <c r="E38" s="3"/>
      <c r="F38" s="3"/>
      <c r="G38" s="3"/>
      <c r="H38" s="3" t="s">
        <v>24</v>
      </c>
      <c r="I38" s="3"/>
      <c r="J38" s="13">
        <v>20</v>
      </c>
      <c r="K38" s="13"/>
      <c r="L38" s="13">
        <f t="shared" si="3"/>
        <v>0</v>
      </c>
      <c r="M38" s="13">
        <f t="shared" si="4"/>
        <v>0</v>
      </c>
      <c r="N38" s="13"/>
      <c r="O38" s="15">
        <f t="shared" si="5"/>
        <v>0</v>
      </c>
      <c r="P38" s="16"/>
    </row>
    <row r="39" spans="1:16" s="11" customFormat="1" ht="45" x14ac:dyDescent="0.25">
      <c r="A39" s="3">
        <v>154</v>
      </c>
      <c r="B39" s="3"/>
      <c r="C39" s="3" t="s">
        <v>5</v>
      </c>
      <c r="D39" s="3" t="s">
        <v>182</v>
      </c>
      <c r="E39" s="3"/>
      <c r="F39" s="3"/>
      <c r="G39" s="3"/>
      <c r="H39" s="3" t="s">
        <v>7</v>
      </c>
      <c r="I39" s="3"/>
      <c r="J39" s="13">
        <v>2000</v>
      </c>
      <c r="K39" s="13"/>
      <c r="L39" s="13">
        <f t="shared" si="3"/>
        <v>0</v>
      </c>
      <c r="M39" s="13">
        <f t="shared" si="4"/>
        <v>0</v>
      </c>
      <c r="N39" s="13"/>
      <c r="O39" s="15">
        <f t="shared" si="5"/>
        <v>0</v>
      </c>
      <c r="P39" s="16"/>
    </row>
    <row r="40" spans="1:16" s="11" customFormat="1" x14ac:dyDescent="0.25">
      <c r="A40" s="3">
        <v>155</v>
      </c>
      <c r="B40" s="3"/>
      <c r="C40" s="3" t="s">
        <v>5</v>
      </c>
      <c r="D40" s="3" t="s">
        <v>183</v>
      </c>
      <c r="E40" s="3"/>
      <c r="F40" s="3"/>
      <c r="G40" s="3"/>
      <c r="H40" s="3" t="s">
        <v>7</v>
      </c>
      <c r="I40" s="3"/>
      <c r="J40" s="13">
        <v>1000</v>
      </c>
      <c r="K40" s="13"/>
      <c r="L40" s="13">
        <f t="shared" si="3"/>
        <v>0</v>
      </c>
      <c r="M40" s="13">
        <f t="shared" si="4"/>
        <v>0</v>
      </c>
      <c r="N40" s="13"/>
      <c r="O40" s="15">
        <f t="shared" si="5"/>
        <v>0</v>
      </c>
      <c r="P40" s="16"/>
    </row>
    <row r="41" spans="1:16" s="11" customFormat="1" x14ac:dyDescent="0.25">
      <c r="A41" s="3">
        <v>156</v>
      </c>
      <c r="B41" s="3"/>
      <c r="C41" s="3" t="s">
        <v>5</v>
      </c>
      <c r="D41" s="3" t="s">
        <v>184</v>
      </c>
      <c r="E41" s="3"/>
      <c r="F41" s="3"/>
      <c r="G41" s="3"/>
      <c r="H41" s="3" t="s">
        <v>7</v>
      </c>
      <c r="I41" s="3"/>
      <c r="J41" s="13">
        <v>30</v>
      </c>
      <c r="K41" s="13"/>
      <c r="L41" s="13">
        <f t="shared" si="3"/>
        <v>0</v>
      </c>
      <c r="M41" s="13">
        <f t="shared" si="4"/>
        <v>0</v>
      </c>
      <c r="N41" s="13"/>
      <c r="O41" s="15">
        <f t="shared" si="5"/>
        <v>0</v>
      </c>
      <c r="P41" s="16"/>
    </row>
    <row r="42" spans="1:16" s="11" customFormat="1" x14ac:dyDescent="0.25">
      <c r="A42" s="3">
        <v>157</v>
      </c>
      <c r="B42" s="3"/>
      <c r="C42" s="3" t="s">
        <v>5</v>
      </c>
      <c r="D42" s="3" t="s">
        <v>185</v>
      </c>
      <c r="E42" s="3"/>
      <c r="F42" s="3"/>
      <c r="G42" s="3"/>
      <c r="H42" s="3" t="s">
        <v>24</v>
      </c>
      <c r="I42" s="3"/>
      <c r="J42" s="13">
        <v>600</v>
      </c>
      <c r="K42" s="13"/>
      <c r="L42" s="13">
        <f t="shared" si="3"/>
        <v>0</v>
      </c>
      <c r="M42" s="13">
        <f t="shared" si="4"/>
        <v>0</v>
      </c>
      <c r="N42" s="13"/>
      <c r="O42" s="15">
        <f t="shared" si="5"/>
        <v>0</v>
      </c>
      <c r="P42" s="16"/>
    </row>
    <row r="43" spans="1:16" s="11" customFormat="1" x14ac:dyDescent="0.25">
      <c r="A43" s="3">
        <v>158</v>
      </c>
      <c r="B43" s="3"/>
      <c r="C43" s="3" t="s">
        <v>5</v>
      </c>
      <c r="D43" s="3" t="s">
        <v>186</v>
      </c>
      <c r="E43" s="3"/>
      <c r="F43" s="3"/>
      <c r="G43" s="3"/>
      <c r="H43" s="3" t="s">
        <v>24</v>
      </c>
      <c r="I43" s="3"/>
      <c r="J43" s="13">
        <v>3000</v>
      </c>
      <c r="K43" s="13"/>
      <c r="L43" s="13">
        <f t="shared" si="3"/>
        <v>0</v>
      </c>
      <c r="M43" s="13">
        <f t="shared" si="4"/>
        <v>0</v>
      </c>
      <c r="N43" s="13"/>
      <c r="O43" s="15">
        <f t="shared" si="5"/>
        <v>0</v>
      </c>
      <c r="P43" s="16"/>
    </row>
    <row r="44" spans="1:16" s="11" customFormat="1" ht="75" x14ac:dyDescent="0.25">
      <c r="A44" s="3">
        <v>159</v>
      </c>
      <c r="B44" s="3"/>
      <c r="C44" s="3" t="s">
        <v>5</v>
      </c>
      <c r="D44" s="3" t="s">
        <v>187</v>
      </c>
      <c r="E44" s="3"/>
      <c r="F44" s="3"/>
      <c r="G44" s="3"/>
      <c r="H44" s="3" t="s">
        <v>7</v>
      </c>
      <c r="I44" s="3"/>
      <c r="J44" s="13">
        <v>4000</v>
      </c>
      <c r="K44" s="13"/>
      <c r="L44" s="13">
        <f t="shared" si="3"/>
        <v>0</v>
      </c>
      <c r="M44" s="13">
        <f t="shared" si="4"/>
        <v>0</v>
      </c>
      <c r="N44" s="13"/>
      <c r="O44" s="15">
        <f t="shared" si="5"/>
        <v>0</v>
      </c>
      <c r="P44" s="16"/>
    </row>
    <row r="45" spans="1:16" s="11" customFormat="1" ht="75" x14ac:dyDescent="0.25">
      <c r="A45" s="3">
        <v>160</v>
      </c>
      <c r="B45" s="3"/>
      <c r="C45" s="3" t="s">
        <v>5</v>
      </c>
      <c r="D45" s="3" t="s">
        <v>188</v>
      </c>
      <c r="E45" s="3"/>
      <c r="F45" s="3"/>
      <c r="G45" s="3"/>
      <c r="H45" s="3" t="s">
        <v>7</v>
      </c>
      <c r="I45" s="3"/>
      <c r="J45" s="13">
        <v>3250</v>
      </c>
      <c r="K45" s="13"/>
      <c r="L45" s="13">
        <f t="shared" si="3"/>
        <v>0</v>
      </c>
      <c r="M45" s="13">
        <f t="shared" si="4"/>
        <v>0</v>
      </c>
      <c r="N45" s="13"/>
      <c r="O45" s="15">
        <f t="shared" si="5"/>
        <v>0</v>
      </c>
      <c r="P45" s="16"/>
    </row>
    <row r="46" spans="1:16" s="11" customFormat="1" ht="75" x14ac:dyDescent="0.25">
      <c r="A46" s="3">
        <v>161</v>
      </c>
      <c r="B46" s="3"/>
      <c r="C46" s="3" t="s">
        <v>5</v>
      </c>
      <c r="D46" s="3" t="s">
        <v>189</v>
      </c>
      <c r="E46" s="3"/>
      <c r="F46" s="3"/>
      <c r="G46" s="3"/>
      <c r="H46" s="3" t="s">
        <v>7</v>
      </c>
      <c r="I46" s="3"/>
      <c r="J46" s="13">
        <v>5000</v>
      </c>
      <c r="K46" s="13"/>
      <c r="L46" s="13">
        <f t="shared" si="3"/>
        <v>0</v>
      </c>
      <c r="M46" s="13">
        <f t="shared" si="4"/>
        <v>0</v>
      </c>
      <c r="N46" s="13"/>
      <c r="O46" s="15">
        <f t="shared" si="5"/>
        <v>0</v>
      </c>
      <c r="P46" s="16"/>
    </row>
    <row r="47" spans="1:16" s="11" customFormat="1" ht="90" x14ac:dyDescent="0.25">
      <c r="A47" s="3">
        <v>162</v>
      </c>
      <c r="B47" s="3"/>
      <c r="C47" s="3" t="s">
        <v>5</v>
      </c>
      <c r="D47" s="3" t="s">
        <v>190</v>
      </c>
      <c r="E47" s="3"/>
      <c r="F47" s="3"/>
      <c r="G47" s="3"/>
      <c r="H47" s="3" t="s">
        <v>24</v>
      </c>
      <c r="I47" s="3"/>
      <c r="J47" s="13">
        <v>800</v>
      </c>
      <c r="K47" s="13"/>
      <c r="L47" s="13">
        <f t="shared" si="3"/>
        <v>0</v>
      </c>
      <c r="M47" s="13">
        <f t="shared" si="4"/>
        <v>0</v>
      </c>
      <c r="N47" s="13"/>
      <c r="O47" s="15">
        <f t="shared" si="5"/>
        <v>0</v>
      </c>
      <c r="P47" s="16"/>
    </row>
    <row r="48" spans="1:16" s="11" customFormat="1" ht="90" x14ac:dyDescent="0.25">
      <c r="A48" s="3">
        <v>163</v>
      </c>
      <c r="B48" s="3"/>
      <c r="C48" s="3" t="s">
        <v>5</v>
      </c>
      <c r="D48" s="3" t="s">
        <v>191</v>
      </c>
      <c r="E48" s="3"/>
      <c r="F48" s="3"/>
      <c r="G48" s="3"/>
      <c r="H48" s="3" t="s">
        <v>24</v>
      </c>
      <c r="I48" s="3"/>
      <c r="J48" s="13">
        <v>1000</v>
      </c>
      <c r="K48" s="13"/>
      <c r="L48" s="13">
        <f t="shared" si="3"/>
        <v>0</v>
      </c>
      <c r="M48" s="13">
        <f t="shared" si="4"/>
        <v>0</v>
      </c>
      <c r="N48" s="13"/>
      <c r="O48" s="15">
        <f t="shared" si="5"/>
        <v>0</v>
      </c>
      <c r="P48" s="16"/>
    </row>
    <row r="49" spans="1:16" s="11" customFormat="1" ht="90" x14ac:dyDescent="0.25">
      <c r="A49" s="3">
        <v>164</v>
      </c>
      <c r="B49" s="3"/>
      <c r="C49" s="3" t="s">
        <v>5</v>
      </c>
      <c r="D49" s="3" t="s">
        <v>192</v>
      </c>
      <c r="E49" s="3"/>
      <c r="F49" s="3"/>
      <c r="G49" s="3"/>
      <c r="H49" s="3" t="s">
        <v>24</v>
      </c>
      <c r="I49" s="3"/>
      <c r="J49" s="13">
        <v>2500</v>
      </c>
      <c r="K49" s="13"/>
      <c r="L49" s="13">
        <f t="shared" si="3"/>
        <v>0</v>
      </c>
      <c r="M49" s="13">
        <f t="shared" si="4"/>
        <v>0</v>
      </c>
      <c r="N49" s="13"/>
      <c r="O49" s="15">
        <f t="shared" si="5"/>
        <v>0</v>
      </c>
      <c r="P49" s="16"/>
    </row>
    <row r="50" spans="1:16" s="11" customFormat="1" ht="90" x14ac:dyDescent="0.25">
      <c r="A50" s="3">
        <v>165</v>
      </c>
      <c r="B50" s="3"/>
      <c r="C50" s="3" t="s">
        <v>5</v>
      </c>
      <c r="D50" s="3" t="s">
        <v>193</v>
      </c>
      <c r="E50" s="3"/>
      <c r="F50" s="3"/>
      <c r="G50" s="3"/>
      <c r="H50" s="3" t="s">
        <v>24</v>
      </c>
      <c r="I50" s="3"/>
      <c r="J50" s="13">
        <v>12000</v>
      </c>
      <c r="K50" s="13"/>
      <c r="L50" s="13">
        <f t="shared" si="3"/>
        <v>0</v>
      </c>
      <c r="M50" s="13">
        <f t="shared" si="4"/>
        <v>0</v>
      </c>
      <c r="N50" s="13"/>
      <c r="O50" s="15">
        <f t="shared" si="5"/>
        <v>0</v>
      </c>
      <c r="P50" s="16"/>
    </row>
    <row r="51" spans="1:16" s="11" customFormat="1" ht="45" x14ac:dyDescent="0.25">
      <c r="A51" s="3">
        <v>166</v>
      </c>
      <c r="B51" s="3"/>
      <c r="C51" s="3" t="s">
        <v>5</v>
      </c>
      <c r="D51" s="3" t="s">
        <v>194</v>
      </c>
      <c r="E51" s="3"/>
      <c r="F51" s="3"/>
      <c r="G51" s="3"/>
      <c r="H51" s="3" t="s">
        <v>7</v>
      </c>
      <c r="I51" s="3"/>
      <c r="J51" s="13">
        <v>8000</v>
      </c>
      <c r="K51" s="13"/>
      <c r="L51" s="13">
        <f t="shared" si="3"/>
        <v>0</v>
      </c>
      <c r="M51" s="13">
        <f t="shared" si="4"/>
        <v>0</v>
      </c>
      <c r="N51" s="13"/>
      <c r="O51" s="15">
        <f t="shared" si="5"/>
        <v>0</v>
      </c>
      <c r="P51" s="16"/>
    </row>
    <row r="52" spans="1:16" s="11" customFormat="1" ht="75" x14ac:dyDescent="0.25">
      <c r="A52" s="3">
        <v>167</v>
      </c>
      <c r="B52" s="3"/>
      <c r="C52" s="3" t="s">
        <v>5</v>
      </c>
      <c r="D52" s="3" t="s">
        <v>195</v>
      </c>
      <c r="E52" s="3"/>
      <c r="F52" s="3"/>
      <c r="G52" s="3"/>
      <c r="H52" s="3" t="s">
        <v>7</v>
      </c>
      <c r="I52" s="3"/>
      <c r="J52" s="13">
        <v>7000</v>
      </c>
      <c r="K52" s="13"/>
      <c r="L52" s="13">
        <f t="shared" si="3"/>
        <v>0</v>
      </c>
      <c r="M52" s="13">
        <f t="shared" si="4"/>
        <v>0</v>
      </c>
      <c r="N52" s="13"/>
      <c r="O52" s="15">
        <f t="shared" si="5"/>
        <v>0</v>
      </c>
      <c r="P52" s="16"/>
    </row>
    <row r="53" spans="1:16" s="11" customFormat="1" ht="75" x14ac:dyDescent="0.25">
      <c r="A53" s="3">
        <v>168</v>
      </c>
      <c r="B53" s="3"/>
      <c r="C53" s="3" t="s">
        <v>5</v>
      </c>
      <c r="D53" s="3" t="s">
        <v>196</v>
      </c>
      <c r="E53" s="3"/>
      <c r="F53" s="3"/>
      <c r="G53" s="3"/>
      <c r="H53" s="3" t="s">
        <v>7</v>
      </c>
      <c r="I53" s="3"/>
      <c r="J53" s="13">
        <v>400</v>
      </c>
      <c r="K53" s="13"/>
      <c r="L53" s="13">
        <f t="shared" si="3"/>
        <v>0</v>
      </c>
      <c r="M53" s="13">
        <f t="shared" si="4"/>
        <v>0</v>
      </c>
      <c r="N53" s="13"/>
      <c r="O53" s="15">
        <f t="shared" si="5"/>
        <v>0</v>
      </c>
      <c r="P53" s="16"/>
    </row>
    <row r="54" spans="1:16" s="11" customFormat="1" ht="60" x14ac:dyDescent="0.25">
      <c r="A54" s="3">
        <v>169</v>
      </c>
      <c r="B54" s="3"/>
      <c r="C54" s="3" t="s">
        <v>5</v>
      </c>
      <c r="D54" s="3" t="s">
        <v>197</v>
      </c>
      <c r="E54" s="3"/>
      <c r="F54" s="3"/>
      <c r="G54" s="3"/>
      <c r="H54" s="3" t="s">
        <v>7</v>
      </c>
      <c r="I54" s="3"/>
      <c r="J54" s="13">
        <v>900</v>
      </c>
      <c r="K54" s="13"/>
      <c r="L54" s="13">
        <f t="shared" si="3"/>
        <v>0</v>
      </c>
      <c r="M54" s="13">
        <f t="shared" si="4"/>
        <v>0</v>
      </c>
      <c r="N54" s="13"/>
      <c r="O54" s="15">
        <f t="shared" si="5"/>
        <v>0</v>
      </c>
      <c r="P54" s="16"/>
    </row>
    <row r="55" spans="1:16" s="11" customFormat="1" ht="30" x14ac:dyDescent="0.25">
      <c r="A55" s="3">
        <v>170</v>
      </c>
      <c r="B55" s="3"/>
      <c r="C55" s="3" t="s">
        <v>5</v>
      </c>
      <c r="D55" s="3" t="s">
        <v>198</v>
      </c>
      <c r="E55" s="3"/>
      <c r="F55" s="3"/>
      <c r="G55" s="3"/>
      <c r="H55" s="3" t="s">
        <v>7</v>
      </c>
      <c r="I55" s="3"/>
      <c r="J55" s="13">
        <v>8000</v>
      </c>
      <c r="K55" s="13"/>
      <c r="L55" s="13">
        <f t="shared" si="3"/>
        <v>0</v>
      </c>
      <c r="M55" s="13">
        <f t="shared" si="4"/>
        <v>0</v>
      </c>
      <c r="N55" s="13"/>
      <c r="O55" s="15">
        <f t="shared" si="5"/>
        <v>0</v>
      </c>
      <c r="P55" s="16"/>
    </row>
    <row r="56" spans="1:16" s="11" customFormat="1" ht="90" x14ac:dyDescent="0.25">
      <c r="A56" s="3">
        <v>171</v>
      </c>
      <c r="B56" s="3"/>
      <c r="C56" s="3" t="s">
        <v>5</v>
      </c>
      <c r="D56" s="3" t="s">
        <v>199</v>
      </c>
      <c r="E56" s="3"/>
      <c r="F56" s="3"/>
      <c r="G56" s="3"/>
      <c r="H56" s="3" t="s">
        <v>7</v>
      </c>
      <c r="I56" s="3"/>
      <c r="J56" s="13">
        <v>5</v>
      </c>
      <c r="K56" s="13"/>
      <c r="L56" s="13">
        <f t="shared" si="3"/>
        <v>0</v>
      </c>
      <c r="M56" s="13">
        <f t="shared" si="4"/>
        <v>0</v>
      </c>
      <c r="N56" s="13"/>
      <c r="O56" s="15">
        <f t="shared" si="5"/>
        <v>0</v>
      </c>
      <c r="P56" s="16"/>
    </row>
    <row r="57" spans="1:16" s="11" customFormat="1" ht="45" x14ac:dyDescent="0.25">
      <c r="A57" s="3">
        <v>172</v>
      </c>
      <c r="B57" s="3"/>
      <c r="C57" s="3" t="s">
        <v>5</v>
      </c>
      <c r="D57" s="3" t="s">
        <v>200</v>
      </c>
      <c r="E57" s="3"/>
      <c r="F57" s="3"/>
      <c r="G57" s="3"/>
      <c r="H57" s="3" t="s">
        <v>7</v>
      </c>
      <c r="I57" s="3"/>
      <c r="J57" s="13">
        <v>2500</v>
      </c>
      <c r="K57" s="13"/>
      <c r="L57" s="13">
        <f t="shared" si="3"/>
        <v>0</v>
      </c>
      <c r="M57" s="13">
        <f t="shared" si="4"/>
        <v>0</v>
      </c>
      <c r="N57" s="13"/>
      <c r="O57" s="15">
        <f t="shared" si="5"/>
        <v>0</v>
      </c>
      <c r="P57" s="16"/>
    </row>
    <row r="58" spans="1:16" s="11" customFormat="1" ht="45" x14ac:dyDescent="0.25">
      <c r="A58" s="3">
        <v>173</v>
      </c>
      <c r="B58" s="3"/>
      <c r="C58" s="3" t="s">
        <v>5</v>
      </c>
      <c r="D58" s="3" t="s">
        <v>201</v>
      </c>
      <c r="E58" s="3"/>
      <c r="F58" s="3"/>
      <c r="G58" s="3"/>
      <c r="H58" s="3" t="s">
        <v>7</v>
      </c>
      <c r="I58" s="3"/>
      <c r="J58" s="13">
        <v>30</v>
      </c>
      <c r="K58" s="13"/>
      <c r="L58" s="13">
        <f t="shared" si="3"/>
        <v>0</v>
      </c>
      <c r="M58" s="13">
        <f t="shared" si="4"/>
        <v>0</v>
      </c>
      <c r="N58" s="13"/>
      <c r="O58" s="15">
        <f t="shared" si="5"/>
        <v>0</v>
      </c>
      <c r="P58" s="16"/>
    </row>
    <row r="59" spans="1:16" s="11" customFormat="1" x14ac:dyDescent="0.25">
      <c r="A59" s="3">
        <v>174</v>
      </c>
      <c r="B59" s="3"/>
      <c r="C59" s="3" t="s">
        <v>202</v>
      </c>
      <c r="D59" s="3" t="s">
        <v>203</v>
      </c>
      <c r="E59" s="3"/>
      <c r="F59" s="3"/>
      <c r="G59" s="3"/>
      <c r="H59" s="3" t="s">
        <v>24</v>
      </c>
      <c r="I59" s="3"/>
      <c r="J59" s="13">
        <v>5000</v>
      </c>
      <c r="K59" s="13"/>
      <c r="L59" s="13">
        <f t="shared" si="3"/>
        <v>0</v>
      </c>
      <c r="M59" s="13">
        <f t="shared" si="4"/>
        <v>0</v>
      </c>
      <c r="N59" s="13"/>
      <c r="O59" s="15">
        <f t="shared" si="5"/>
        <v>0</v>
      </c>
      <c r="P59" s="16"/>
    </row>
    <row r="60" spans="1:16" s="11" customFormat="1" ht="30" x14ac:dyDescent="0.25">
      <c r="A60" s="3">
        <v>175</v>
      </c>
      <c r="B60" s="3"/>
      <c r="C60" s="3" t="s">
        <v>5</v>
      </c>
      <c r="D60" s="3" t="s">
        <v>204</v>
      </c>
      <c r="E60" s="3"/>
      <c r="F60" s="3"/>
      <c r="G60" s="3"/>
      <c r="H60" s="3" t="s">
        <v>7</v>
      </c>
      <c r="I60" s="3"/>
      <c r="J60" s="13">
        <v>500</v>
      </c>
      <c r="K60" s="13"/>
      <c r="L60" s="13">
        <f t="shared" si="3"/>
        <v>0</v>
      </c>
      <c r="M60" s="13">
        <f t="shared" si="4"/>
        <v>0</v>
      </c>
      <c r="N60" s="13"/>
      <c r="O60" s="15">
        <f t="shared" si="5"/>
        <v>0</v>
      </c>
      <c r="P60" s="16"/>
    </row>
    <row r="61" spans="1:16" s="11" customFormat="1" ht="45" x14ac:dyDescent="0.25">
      <c r="A61" s="3">
        <v>176</v>
      </c>
      <c r="B61" s="3"/>
      <c r="C61" s="3" t="s">
        <v>5</v>
      </c>
      <c r="D61" s="3" t="s">
        <v>205</v>
      </c>
      <c r="E61" s="3"/>
      <c r="F61" s="3"/>
      <c r="G61" s="3"/>
      <c r="H61" s="3" t="s">
        <v>7</v>
      </c>
      <c r="I61" s="3"/>
      <c r="J61" s="13">
        <v>800</v>
      </c>
      <c r="K61" s="13"/>
      <c r="L61" s="13">
        <f t="shared" si="3"/>
        <v>0</v>
      </c>
      <c r="M61" s="13">
        <f t="shared" si="4"/>
        <v>0</v>
      </c>
      <c r="N61" s="13"/>
      <c r="O61" s="15">
        <f t="shared" si="5"/>
        <v>0</v>
      </c>
      <c r="P61" s="16"/>
    </row>
    <row r="62" spans="1:16" s="11" customFormat="1" ht="75" x14ac:dyDescent="0.25">
      <c r="A62" s="3">
        <v>177</v>
      </c>
      <c r="B62" s="3"/>
      <c r="C62" s="3" t="s">
        <v>5</v>
      </c>
      <c r="D62" s="3" t="s">
        <v>206</v>
      </c>
      <c r="E62" s="3"/>
      <c r="F62" s="3"/>
      <c r="G62" s="3"/>
      <c r="H62" s="3" t="s">
        <v>7</v>
      </c>
      <c r="I62" s="3"/>
      <c r="J62" s="13">
        <v>130</v>
      </c>
      <c r="K62" s="13"/>
      <c r="L62" s="13">
        <f t="shared" si="3"/>
        <v>0</v>
      </c>
      <c r="M62" s="13">
        <f t="shared" si="4"/>
        <v>0</v>
      </c>
      <c r="N62" s="13"/>
      <c r="O62" s="15">
        <f t="shared" si="5"/>
        <v>0</v>
      </c>
      <c r="P62" s="16"/>
    </row>
    <row r="63" spans="1:16" s="11" customFormat="1" ht="75" x14ac:dyDescent="0.25">
      <c r="A63" s="3">
        <v>178</v>
      </c>
      <c r="B63" s="3"/>
      <c r="C63" s="3" t="s">
        <v>5</v>
      </c>
      <c r="D63" s="3" t="s">
        <v>207</v>
      </c>
      <c r="E63" s="3"/>
      <c r="F63" s="3"/>
      <c r="G63" s="3"/>
      <c r="H63" s="3" t="s">
        <v>7</v>
      </c>
      <c r="I63" s="3"/>
      <c r="J63" s="13">
        <v>80</v>
      </c>
      <c r="K63" s="13"/>
      <c r="L63" s="13">
        <f t="shared" si="3"/>
        <v>0</v>
      </c>
      <c r="M63" s="13">
        <f t="shared" si="4"/>
        <v>0</v>
      </c>
      <c r="N63" s="13"/>
      <c r="O63" s="15">
        <f t="shared" si="5"/>
        <v>0</v>
      </c>
      <c r="P63" s="16"/>
    </row>
    <row r="64" spans="1:16" s="11" customFormat="1" ht="75" x14ac:dyDescent="0.25">
      <c r="A64" s="3">
        <v>179</v>
      </c>
      <c r="B64" s="3"/>
      <c r="C64" s="3" t="s">
        <v>5</v>
      </c>
      <c r="D64" s="3" t="s">
        <v>208</v>
      </c>
      <c r="E64" s="3"/>
      <c r="F64" s="3"/>
      <c r="G64" s="3"/>
      <c r="H64" s="3" t="s">
        <v>7</v>
      </c>
      <c r="I64" s="3"/>
      <c r="J64" s="13">
        <v>20</v>
      </c>
      <c r="K64" s="13"/>
      <c r="L64" s="13">
        <f t="shared" si="3"/>
        <v>0</v>
      </c>
      <c r="M64" s="13">
        <f t="shared" si="4"/>
        <v>0</v>
      </c>
      <c r="N64" s="13"/>
      <c r="O64" s="15">
        <f t="shared" si="5"/>
        <v>0</v>
      </c>
      <c r="P64" s="16"/>
    </row>
    <row r="65" spans="1:16" s="11" customFormat="1" ht="75" x14ac:dyDescent="0.25">
      <c r="A65" s="3">
        <v>180</v>
      </c>
      <c r="B65" s="3"/>
      <c r="C65" s="3" t="s">
        <v>5</v>
      </c>
      <c r="D65" s="3" t="s">
        <v>209</v>
      </c>
      <c r="E65" s="3"/>
      <c r="F65" s="3"/>
      <c r="G65" s="3"/>
      <c r="H65" s="3" t="s">
        <v>7</v>
      </c>
      <c r="I65" s="3"/>
      <c r="J65" s="13">
        <v>30</v>
      </c>
      <c r="K65" s="13"/>
      <c r="L65" s="13">
        <f t="shared" si="3"/>
        <v>0</v>
      </c>
      <c r="M65" s="13">
        <f t="shared" si="4"/>
        <v>0</v>
      </c>
      <c r="N65" s="13"/>
      <c r="O65" s="15">
        <f t="shared" si="5"/>
        <v>0</v>
      </c>
      <c r="P65" s="16"/>
    </row>
    <row r="66" spans="1:16" s="11" customFormat="1" ht="75" x14ac:dyDescent="0.25">
      <c r="A66" s="3">
        <v>181</v>
      </c>
      <c r="B66" s="3"/>
      <c r="C66" s="3" t="s">
        <v>5</v>
      </c>
      <c r="D66" s="3" t="s">
        <v>210</v>
      </c>
      <c r="E66" s="3"/>
      <c r="F66" s="3"/>
      <c r="G66" s="3"/>
      <c r="H66" s="3" t="s">
        <v>7</v>
      </c>
      <c r="I66" s="3"/>
      <c r="J66" s="13">
        <v>10</v>
      </c>
      <c r="K66" s="13"/>
      <c r="L66" s="13">
        <f t="shared" si="3"/>
        <v>0</v>
      </c>
      <c r="M66" s="13">
        <f t="shared" si="4"/>
        <v>0</v>
      </c>
      <c r="N66" s="13"/>
      <c r="O66" s="15">
        <f t="shared" si="5"/>
        <v>0</v>
      </c>
      <c r="P66" s="16"/>
    </row>
    <row r="67" spans="1:16" s="11" customFormat="1" ht="75" x14ac:dyDescent="0.25">
      <c r="A67" s="3">
        <v>182</v>
      </c>
      <c r="B67" s="3"/>
      <c r="C67" s="3" t="s">
        <v>5</v>
      </c>
      <c r="D67" s="3" t="s">
        <v>211</v>
      </c>
      <c r="E67" s="3"/>
      <c r="F67" s="3"/>
      <c r="G67" s="3"/>
      <c r="H67" s="3" t="s">
        <v>7</v>
      </c>
      <c r="I67" s="3"/>
      <c r="J67" s="13">
        <v>250</v>
      </c>
      <c r="K67" s="13"/>
      <c r="L67" s="13">
        <f t="shared" si="3"/>
        <v>0</v>
      </c>
      <c r="M67" s="13">
        <f t="shared" si="4"/>
        <v>0</v>
      </c>
      <c r="N67" s="13"/>
      <c r="O67" s="15">
        <f t="shared" si="5"/>
        <v>0</v>
      </c>
      <c r="P67" s="16"/>
    </row>
    <row r="68" spans="1:16" s="11" customFormat="1" ht="75" x14ac:dyDescent="0.25">
      <c r="A68" s="3">
        <v>183</v>
      </c>
      <c r="B68" s="3"/>
      <c r="C68" s="3" t="s">
        <v>5</v>
      </c>
      <c r="D68" s="3" t="s">
        <v>212</v>
      </c>
      <c r="E68" s="3"/>
      <c r="F68" s="3"/>
      <c r="G68" s="3"/>
      <c r="H68" s="3" t="s">
        <v>7</v>
      </c>
      <c r="I68" s="3"/>
      <c r="J68" s="13">
        <v>120</v>
      </c>
      <c r="K68" s="13"/>
      <c r="L68" s="13">
        <f t="shared" ref="L68:L99" si="6">K68*((100+N68)/100)</f>
        <v>0</v>
      </c>
      <c r="M68" s="13">
        <f t="shared" ref="M68:M99" si="7">J68*K68</f>
        <v>0</v>
      </c>
      <c r="N68" s="13"/>
      <c r="O68" s="15">
        <f t="shared" ref="O68:O99" si="8">J68*L68</f>
        <v>0</v>
      </c>
      <c r="P68" s="16"/>
    </row>
    <row r="69" spans="1:16" s="11" customFormat="1" ht="60" x14ac:dyDescent="0.25">
      <c r="A69" s="3">
        <v>184</v>
      </c>
      <c r="B69" s="3"/>
      <c r="C69" s="3" t="s">
        <v>5</v>
      </c>
      <c r="D69" s="3" t="s">
        <v>213</v>
      </c>
      <c r="E69" s="3"/>
      <c r="F69" s="3"/>
      <c r="G69" s="3"/>
      <c r="H69" s="3" t="s">
        <v>7</v>
      </c>
      <c r="I69" s="3"/>
      <c r="J69" s="13">
        <v>20</v>
      </c>
      <c r="K69" s="13"/>
      <c r="L69" s="13">
        <f t="shared" si="6"/>
        <v>0</v>
      </c>
      <c r="M69" s="13">
        <f t="shared" si="7"/>
        <v>0</v>
      </c>
      <c r="N69" s="13"/>
      <c r="O69" s="15">
        <f t="shared" si="8"/>
        <v>0</v>
      </c>
      <c r="P69" s="16"/>
    </row>
    <row r="70" spans="1:16" s="11" customFormat="1" ht="90" x14ac:dyDescent="0.25">
      <c r="A70" s="3">
        <v>185</v>
      </c>
      <c r="B70" s="3"/>
      <c r="C70" s="3" t="s">
        <v>5</v>
      </c>
      <c r="D70" s="3" t="s">
        <v>214</v>
      </c>
      <c r="E70" s="3"/>
      <c r="F70" s="3"/>
      <c r="G70" s="3"/>
      <c r="H70" s="3" t="s">
        <v>7</v>
      </c>
      <c r="I70" s="3"/>
      <c r="J70" s="13">
        <v>400</v>
      </c>
      <c r="K70" s="13"/>
      <c r="L70" s="13">
        <f t="shared" si="6"/>
        <v>0</v>
      </c>
      <c r="M70" s="13">
        <f t="shared" si="7"/>
        <v>0</v>
      </c>
      <c r="N70" s="13"/>
      <c r="O70" s="15">
        <f t="shared" si="8"/>
        <v>0</v>
      </c>
      <c r="P70" s="16"/>
    </row>
    <row r="71" spans="1:16" s="11" customFormat="1" ht="90" x14ac:dyDescent="0.25">
      <c r="A71" s="3">
        <v>186</v>
      </c>
      <c r="B71" s="3"/>
      <c r="C71" s="3" t="s">
        <v>5</v>
      </c>
      <c r="D71" s="3" t="s">
        <v>215</v>
      </c>
      <c r="E71" s="3"/>
      <c r="F71" s="3"/>
      <c r="G71" s="3"/>
      <c r="H71" s="3" t="s">
        <v>7</v>
      </c>
      <c r="I71" s="3"/>
      <c r="J71" s="13">
        <v>200</v>
      </c>
      <c r="K71" s="13"/>
      <c r="L71" s="13">
        <f t="shared" si="6"/>
        <v>0</v>
      </c>
      <c r="M71" s="13">
        <f t="shared" si="7"/>
        <v>0</v>
      </c>
      <c r="N71" s="13"/>
      <c r="O71" s="15">
        <f t="shared" si="8"/>
        <v>0</v>
      </c>
      <c r="P71" s="16"/>
    </row>
    <row r="72" spans="1:16" s="11" customFormat="1" ht="75" x14ac:dyDescent="0.25">
      <c r="A72" s="3">
        <v>187</v>
      </c>
      <c r="B72" s="3"/>
      <c r="C72" s="3" t="s">
        <v>22</v>
      </c>
      <c r="D72" s="3" t="s">
        <v>216</v>
      </c>
      <c r="E72" s="3"/>
      <c r="F72" s="3"/>
      <c r="G72" s="3"/>
      <c r="H72" s="3" t="s">
        <v>24</v>
      </c>
      <c r="I72" s="3"/>
      <c r="J72" s="13">
        <v>180</v>
      </c>
      <c r="K72" s="13"/>
      <c r="L72" s="13">
        <f t="shared" si="6"/>
        <v>0</v>
      </c>
      <c r="M72" s="13">
        <f t="shared" si="7"/>
        <v>0</v>
      </c>
      <c r="N72" s="13"/>
      <c r="O72" s="15">
        <f t="shared" si="8"/>
        <v>0</v>
      </c>
      <c r="P72" s="16"/>
    </row>
    <row r="73" spans="1:16" s="11" customFormat="1" ht="75" x14ac:dyDescent="0.25">
      <c r="A73" s="3">
        <v>188</v>
      </c>
      <c r="B73" s="3"/>
      <c r="C73" s="3" t="s">
        <v>5</v>
      </c>
      <c r="D73" s="3" t="s">
        <v>217</v>
      </c>
      <c r="E73" s="3"/>
      <c r="F73" s="3"/>
      <c r="G73" s="3"/>
      <c r="H73" s="3" t="s">
        <v>7</v>
      </c>
      <c r="I73" s="3"/>
      <c r="J73" s="13">
        <v>25</v>
      </c>
      <c r="K73" s="13"/>
      <c r="L73" s="13">
        <f t="shared" si="6"/>
        <v>0</v>
      </c>
      <c r="M73" s="13">
        <f t="shared" si="7"/>
        <v>0</v>
      </c>
      <c r="N73" s="13"/>
      <c r="O73" s="15">
        <f t="shared" si="8"/>
        <v>0</v>
      </c>
      <c r="P73" s="16"/>
    </row>
    <row r="74" spans="1:16" s="11" customFormat="1" ht="60" x14ac:dyDescent="0.25">
      <c r="A74" s="3">
        <v>189</v>
      </c>
      <c r="B74" s="3"/>
      <c r="C74" s="3" t="s">
        <v>5</v>
      </c>
      <c r="D74" s="3" t="s">
        <v>218</v>
      </c>
      <c r="E74" s="3"/>
      <c r="F74" s="3"/>
      <c r="G74" s="3"/>
      <c r="H74" s="3" t="s">
        <v>7</v>
      </c>
      <c r="I74" s="3"/>
      <c r="J74" s="13">
        <v>30</v>
      </c>
      <c r="K74" s="13"/>
      <c r="L74" s="13">
        <f t="shared" si="6"/>
        <v>0</v>
      </c>
      <c r="M74" s="13">
        <f t="shared" si="7"/>
        <v>0</v>
      </c>
      <c r="N74" s="13"/>
      <c r="O74" s="15">
        <f t="shared" si="8"/>
        <v>0</v>
      </c>
      <c r="P74" s="16"/>
    </row>
    <row r="75" spans="1:16" s="11" customFormat="1" ht="60" x14ac:dyDescent="0.25">
      <c r="A75" s="3">
        <v>190</v>
      </c>
      <c r="B75" s="3"/>
      <c r="C75" s="3" t="s">
        <v>5</v>
      </c>
      <c r="D75" s="3" t="s">
        <v>219</v>
      </c>
      <c r="E75" s="3"/>
      <c r="F75" s="3"/>
      <c r="G75" s="3"/>
      <c r="H75" s="3" t="s">
        <v>7</v>
      </c>
      <c r="I75" s="3"/>
      <c r="J75" s="13">
        <v>140</v>
      </c>
      <c r="K75" s="13"/>
      <c r="L75" s="13">
        <f t="shared" si="6"/>
        <v>0</v>
      </c>
      <c r="M75" s="13">
        <f t="shared" si="7"/>
        <v>0</v>
      </c>
      <c r="N75" s="13"/>
      <c r="O75" s="15">
        <f t="shared" si="8"/>
        <v>0</v>
      </c>
      <c r="P75" s="16"/>
    </row>
    <row r="76" spans="1:16" s="11" customFormat="1" ht="30" x14ac:dyDescent="0.25">
      <c r="A76" s="3">
        <v>191</v>
      </c>
      <c r="B76" s="3"/>
      <c r="C76" s="3" t="s">
        <v>5</v>
      </c>
      <c r="D76" s="3" t="s">
        <v>220</v>
      </c>
      <c r="E76" s="3"/>
      <c r="F76" s="3"/>
      <c r="G76" s="3"/>
      <c r="H76" s="3" t="s">
        <v>24</v>
      </c>
      <c r="I76" s="3"/>
      <c r="J76" s="13">
        <v>12000</v>
      </c>
      <c r="K76" s="13"/>
      <c r="L76" s="13">
        <f t="shared" si="6"/>
        <v>0</v>
      </c>
      <c r="M76" s="13">
        <f t="shared" si="7"/>
        <v>0</v>
      </c>
      <c r="N76" s="13"/>
      <c r="O76" s="15">
        <f t="shared" si="8"/>
        <v>0</v>
      </c>
      <c r="P76" s="16"/>
    </row>
    <row r="77" spans="1:16" s="11" customFormat="1" ht="75" x14ac:dyDescent="0.25">
      <c r="A77" s="3">
        <v>192</v>
      </c>
      <c r="B77" s="3"/>
      <c r="C77" s="3" t="s">
        <v>5</v>
      </c>
      <c r="D77" s="3" t="s">
        <v>221</v>
      </c>
      <c r="E77" s="3"/>
      <c r="F77" s="3"/>
      <c r="G77" s="3"/>
      <c r="H77" s="3" t="s">
        <v>7</v>
      </c>
      <c r="I77" s="3"/>
      <c r="J77" s="13">
        <v>350</v>
      </c>
      <c r="K77" s="13"/>
      <c r="L77" s="13">
        <f t="shared" si="6"/>
        <v>0</v>
      </c>
      <c r="M77" s="13">
        <f t="shared" si="7"/>
        <v>0</v>
      </c>
      <c r="N77" s="13"/>
      <c r="O77" s="15">
        <f t="shared" si="8"/>
        <v>0</v>
      </c>
      <c r="P77" s="16"/>
    </row>
    <row r="78" spans="1:16" s="11" customFormat="1" ht="60" x14ac:dyDescent="0.25">
      <c r="A78" s="3">
        <v>193</v>
      </c>
      <c r="B78" s="3"/>
      <c r="C78" s="3" t="s">
        <v>5</v>
      </c>
      <c r="D78" s="3" t="s">
        <v>222</v>
      </c>
      <c r="E78" s="3"/>
      <c r="F78" s="3"/>
      <c r="G78" s="3"/>
      <c r="H78" s="3" t="s">
        <v>7</v>
      </c>
      <c r="I78" s="3"/>
      <c r="J78" s="13">
        <v>5</v>
      </c>
      <c r="K78" s="13"/>
      <c r="L78" s="13">
        <f t="shared" si="6"/>
        <v>0</v>
      </c>
      <c r="M78" s="13">
        <f t="shared" si="7"/>
        <v>0</v>
      </c>
      <c r="N78" s="13"/>
      <c r="O78" s="15">
        <f t="shared" si="8"/>
        <v>0</v>
      </c>
      <c r="P78" s="16"/>
    </row>
    <row r="79" spans="1:16" s="11" customFormat="1" ht="30" x14ac:dyDescent="0.25">
      <c r="A79" s="3">
        <v>194</v>
      </c>
      <c r="B79" s="3"/>
      <c r="C79" s="3" t="s">
        <v>5</v>
      </c>
      <c r="D79" s="3" t="s">
        <v>223</v>
      </c>
      <c r="E79" s="3"/>
      <c r="F79" s="3"/>
      <c r="G79" s="3"/>
      <c r="H79" s="3" t="s">
        <v>7</v>
      </c>
      <c r="I79" s="3"/>
      <c r="J79" s="13">
        <v>20</v>
      </c>
      <c r="K79" s="13"/>
      <c r="L79" s="13">
        <f t="shared" si="6"/>
        <v>0</v>
      </c>
      <c r="M79" s="13">
        <f t="shared" si="7"/>
        <v>0</v>
      </c>
      <c r="N79" s="13"/>
      <c r="O79" s="15">
        <f t="shared" si="8"/>
        <v>0</v>
      </c>
      <c r="P79" s="16"/>
    </row>
    <row r="80" spans="1:16" s="11" customFormat="1" ht="30" x14ac:dyDescent="0.25">
      <c r="A80" s="3">
        <v>195</v>
      </c>
      <c r="B80" s="3"/>
      <c r="C80" s="3" t="s">
        <v>5</v>
      </c>
      <c r="D80" s="3" t="s">
        <v>224</v>
      </c>
      <c r="E80" s="3"/>
      <c r="F80" s="3"/>
      <c r="G80" s="3"/>
      <c r="H80" s="3" t="s">
        <v>7</v>
      </c>
      <c r="I80" s="3"/>
      <c r="J80" s="13">
        <v>90</v>
      </c>
      <c r="K80" s="13"/>
      <c r="L80" s="13">
        <f t="shared" si="6"/>
        <v>0</v>
      </c>
      <c r="M80" s="13">
        <f t="shared" si="7"/>
        <v>0</v>
      </c>
      <c r="N80" s="13"/>
      <c r="O80" s="15">
        <f t="shared" si="8"/>
        <v>0</v>
      </c>
      <c r="P80" s="16"/>
    </row>
    <row r="81" spans="1:16" s="11" customFormat="1" ht="30" x14ac:dyDescent="0.25">
      <c r="A81" s="3">
        <v>196</v>
      </c>
      <c r="B81" s="3"/>
      <c r="C81" s="3" t="s">
        <v>5</v>
      </c>
      <c r="D81" s="3" t="s">
        <v>225</v>
      </c>
      <c r="E81" s="3"/>
      <c r="F81" s="3"/>
      <c r="G81" s="3"/>
      <c r="H81" s="3" t="s">
        <v>7</v>
      </c>
      <c r="I81" s="3"/>
      <c r="J81" s="13">
        <v>200</v>
      </c>
      <c r="K81" s="13"/>
      <c r="L81" s="13">
        <f t="shared" si="6"/>
        <v>0</v>
      </c>
      <c r="M81" s="13">
        <f t="shared" si="7"/>
        <v>0</v>
      </c>
      <c r="N81" s="13"/>
      <c r="O81" s="15">
        <f t="shared" si="8"/>
        <v>0</v>
      </c>
      <c r="P81" s="16"/>
    </row>
    <row r="82" spans="1:16" s="11" customFormat="1" ht="30" x14ac:dyDescent="0.25">
      <c r="A82" s="3">
        <v>197</v>
      </c>
      <c r="B82" s="3"/>
      <c r="C82" s="3" t="s">
        <v>5</v>
      </c>
      <c r="D82" s="3" t="s">
        <v>226</v>
      </c>
      <c r="E82" s="3"/>
      <c r="F82" s="3"/>
      <c r="G82" s="3"/>
      <c r="H82" s="3" t="s">
        <v>7</v>
      </c>
      <c r="I82" s="3"/>
      <c r="J82" s="13">
        <v>450</v>
      </c>
      <c r="K82" s="13"/>
      <c r="L82" s="13">
        <f t="shared" si="6"/>
        <v>0</v>
      </c>
      <c r="M82" s="13">
        <f t="shared" si="7"/>
        <v>0</v>
      </c>
      <c r="N82" s="13"/>
      <c r="O82" s="15">
        <f t="shared" si="8"/>
        <v>0</v>
      </c>
      <c r="P82" s="16"/>
    </row>
    <row r="83" spans="1:16" s="11" customFormat="1" x14ac:dyDescent="0.25">
      <c r="A83" s="3">
        <v>198</v>
      </c>
      <c r="B83" s="3"/>
      <c r="C83" s="3" t="s">
        <v>202</v>
      </c>
      <c r="D83" s="3" t="s">
        <v>227</v>
      </c>
      <c r="E83" s="3"/>
      <c r="F83" s="3"/>
      <c r="G83" s="3"/>
      <c r="H83" s="3" t="s">
        <v>7</v>
      </c>
      <c r="I83" s="3"/>
      <c r="J83" s="13">
        <v>100</v>
      </c>
      <c r="K83" s="13"/>
      <c r="L83" s="13">
        <f t="shared" si="6"/>
        <v>0</v>
      </c>
      <c r="M83" s="13">
        <f t="shared" si="7"/>
        <v>0</v>
      </c>
      <c r="N83" s="13"/>
      <c r="O83" s="15">
        <f t="shared" si="8"/>
        <v>0</v>
      </c>
      <c r="P83" s="16"/>
    </row>
    <row r="84" spans="1:16" s="11" customFormat="1" ht="30" x14ac:dyDescent="0.25">
      <c r="A84" s="3">
        <v>199</v>
      </c>
      <c r="B84" s="3"/>
      <c r="C84" s="3" t="s">
        <v>5</v>
      </c>
      <c r="D84" s="3" t="s">
        <v>228</v>
      </c>
      <c r="E84" s="3"/>
      <c r="F84" s="3"/>
      <c r="G84" s="3"/>
      <c r="H84" s="3" t="s">
        <v>24</v>
      </c>
      <c r="I84" s="3"/>
      <c r="J84" s="13">
        <v>150</v>
      </c>
      <c r="K84" s="13"/>
      <c r="L84" s="13">
        <f t="shared" si="6"/>
        <v>0</v>
      </c>
      <c r="M84" s="13">
        <f t="shared" si="7"/>
        <v>0</v>
      </c>
      <c r="N84" s="13"/>
      <c r="O84" s="15">
        <f t="shared" si="8"/>
        <v>0</v>
      </c>
      <c r="P84" s="16"/>
    </row>
    <row r="85" spans="1:16" s="11" customFormat="1" ht="30" x14ac:dyDescent="0.25">
      <c r="A85" s="3">
        <v>200</v>
      </c>
      <c r="B85" s="3"/>
      <c r="C85" s="3" t="s">
        <v>5</v>
      </c>
      <c r="D85" s="3" t="s">
        <v>229</v>
      </c>
      <c r="E85" s="3"/>
      <c r="F85" s="3"/>
      <c r="G85" s="3"/>
      <c r="H85" s="3" t="s">
        <v>24</v>
      </c>
      <c r="I85" s="3"/>
      <c r="J85" s="13">
        <v>150</v>
      </c>
      <c r="K85" s="13"/>
      <c r="L85" s="13">
        <f t="shared" si="6"/>
        <v>0</v>
      </c>
      <c r="M85" s="13">
        <f t="shared" si="7"/>
        <v>0</v>
      </c>
      <c r="N85" s="13"/>
      <c r="O85" s="15">
        <f t="shared" si="8"/>
        <v>0</v>
      </c>
      <c r="P85" s="16"/>
    </row>
    <row r="86" spans="1:16" s="11" customFormat="1" ht="60" x14ac:dyDescent="0.25">
      <c r="A86" s="3">
        <v>201</v>
      </c>
      <c r="B86" s="3"/>
      <c r="C86" s="3" t="s">
        <v>5</v>
      </c>
      <c r="D86" s="3" t="s">
        <v>230</v>
      </c>
      <c r="E86" s="3"/>
      <c r="F86" s="3"/>
      <c r="G86" s="3"/>
      <c r="H86" s="3" t="s">
        <v>24</v>
      </c>
      <c r="I86" s="3"/>
      <c r="J86" s="13">
        <v>600</v>
      </c>
      <c r="K86" s="13"/>
      <c r="L86" s="13">
        <f t="shared" si="6"/>
        <v>0</v>
      </c>
      <c r="M86" s="13">
        <f t="shared" si="7"/>
        <v>0</v>
      </c>
      <c r="N86" s="13"/>
      <c r="O86" s="15">
        <f t="shared" si="8"/>
        <v>0</v>
      </c>
      <c r="P86" s="16"/>
    </row>
    <row r="87" spans="1:16" s="11" customFormat="1" ht="45" x14ac:dyDescent="0.25">
      <c r="A87" s="3">
        <v>202</v>
      </c>
      <c r="B87" s="3"/>
      <c r="C87" s="3" t="s">
        <v>5</v>
      </c>
      <c r="D87" s="3" t="s">
        <v>231</v>
      </c>
      <c r="E87" s="3"/>
      <c r="F87" s="3"/>
      <c r="G87" s="3"/>
      <c r="H87" s="3" t="s">
        <v>7</v>
      </c>
      <c r="I87" s="3"/>
      <c r="J87" s="13">
        <v>400</v>
      </c>
      <c r="K87" s="13"/>
      <c r="L87" s="13">
        <f t="shared" si="6"/>
        <v>0</v>
      </c>
      <c r="M87" s="13">
        <f t="shared" si="7"/>
        <v>0</v>
      </c>
      <c r="N87" s="13"/>
      <c r="O87" s="15">
        <f t="shared" si="8"/>
        <v>0</v>
      </c>
      <c r="P87" s="16"/>
    </row>
    <row r="88" spans="1:16" s="11" customFormat="1" ht="45" x14ac:dyDescent="0.25">
      <c r="A88" s="3">
        <v>203</v>
      </c>
      <c r="B88" s="3"/>
      <c r="C88" s="3" t="s">
        <v>5</v>
      </c>
      <c r="D88" s="3" t="s">
        <v>232</v>
      </c>
      <c r="E88" s="3"/>
      <c r="F88" s="3"/>
      <c r="G88" s="3"/>
      <c r="H88" s="3" t="s">
        <v>7</v>
      </c>
      <c r="I88" s="3"/>
      <c r="J88" s="13">
        <v>600</v>
      </c>
      <c r="K88" s="13"/>
      <c r="L88" s="13">
        <f t="shared" si="6"/>
        <v>0</v>
      </c>
      <c r="M88" s="13">
        <f t="shared" si="7"/>
        <v>0</v>
      </c>
      <c r="N88" s="13"/>
      <c r="O88" s="15">
        <f t="shared" si="8"/>
        <v>0</v>
      </c>
      <c r="P88" s="16"/>
    </row>
    <row r="89" spans="1:16" s="11" customFormat="1" ht="45" x14ac:dyDescent="0.25">
      <c r="A89" s="3">
        <v>204</v>
      </c>
      <c r="B89" s="3"/>
      <c r="C89" s="3" t="s">
        <v>5</v>
      </c>
      <c r="D89" s="3" t="s">
        <v>233</v>
      </c>
      <c r="E89" s="3"/>
      <c r="F89" s="3"/>
      <c r="G89" s="3"/>
      <c r="H89" s="3" t="s">
        <v>7</v>
      </c>
      <c r="I89" s="3"/>
      <c r="J89" s="13">
        <v>600</v>
      </c>
      <c r="K89" s="13"/>
      <c r="L89" s="13">
        <f t="shared" si="6"/>
        <v>0</v>
      </c>
      <c r="M89" s="13">
        <f t="shared" si="7"/>
        <v>0</v>
      </c>
      <c r="N89" s="13"/>
      <c r="O89" s="15">
        <f t="shared" si="8"/>
        <v>0</v>
      </c>
      <c r="P89" s="16"/>
    </row>
    <row r="90" spans="1:16" s="11" customFormat="1" ht="45" x14ac:dyDescent="0.25">
      <c r="A90" s="3">
        <v>205</v>
      </c>
      <c r="B90" s="3"/>
      <c r="C90" s="3" t="s">
        <v>5</v>
      </c>
      <c r="D90" s="3" t="s">
        <v>234</v>
      </c>
      <c r="E90" s="3"/>
      <c r="F90" s="3"/>
      <c r="G90" s="3"/>
      <c r="H90" s="3" t="s">
        <v>7</v>
      </c>
      <c r="I90" s="3"/>
      <c r="J90" s="13">
        <v>500</v>
      </c>
      <c r="K90" s="13"/>
      <c r="L90" s="13">
        <f t="shared" si="6"/>
        <v>0</v>
      </c>
      <c r="M90" s="13">
        <f t="shared" si="7"/>
        <v>0</v>
      </c>
      <c r="N90" s="13"/>
      <c r="O90" s="15">
        <f t="shared" si="8"/>
        <v>0</v>
      </c>
      <c r="P90" s="16"/>
    </row>
    <row r="91" spans="1:16" s="11" customFormat="1" ht="90" x14ac:dyDescent="0.25">
      <c r="A91" s="3">
        <v>206</v>
      </c>
      <c r="B91" s="3"/>
      <c r="C91" s="3" t="s">
        <v>5</v>
      </c>
      <c r="D91" s="3" t="s">
        <v>235</v>
      </c>
      <c r="E91" s="3"/>
      <c r="F91" s="3"/>
      <c r="G91" s="3"/>
      <c r="H91" s="3" t="s">
        <v>7</v>
      </c>
      <c r="I91" s="3"/>
      <c r="J91" s="13">
        <v>60</v>
      </c>
      <c r="K91" s="13"/>
      <c r="L91" s="13">
        <f t="shared" si="6"/>
        <v>0</v>
      </c>
      <c r="M91" s="13">
        <f t="shared" si="7"/>
        <v>0</v>
      </c>
      <c r="N91" s="13"/>
      <c r="O91" s="15">
        <f t="shared" si="8"/>
        <v>0</v>
      </c>
      <c r="P91" s="16"/>
    </row>
    <row r="92" spans="1:16" s="11" customFormat="1" ht="90" x14ac:dyDescent="0.25">
      <c r="A92" s="3">
        <v>207</v>
      </c>
      <c r="B92" s="3"/>
      <c r="C92" s="3" t="s">
        <v>5</v>
      </c>
      <c r="D92" s="3" t="s">
        <v>236</v>
      </c>
      <c r="E92" s="3"/>
      <c r="F92" s="3"/>
      <c r="G92" s="3"/>
      <c r="H92" s="3" t="s">
        <v>7</v>
      </c>
      <c r="I92" s="3"/>
      <c r="J92" s="13">
        <v>1100</v>
      </c>
      <c r="K92" s="13"/>
      <c r="L92" s="13">
        <f t="shared" si="6"/>
        <v>0</v>
      </c>
      <c r="M92" s="13">
        <f t="shared" si="7"/>
        <v>0</v>
      </c>
      <c r="N92" s="13"/>
      <c r="O92" s="15">
        <f t="shared" si="8"/>
        <v>0</v>
      </c>
      <c r="P92" s="16"/>
    </row>
    <row r="93" spans="1:16" s="11" customFormat="1" ht="120" x14ac:dyDescent="0.25">
      <c r="A93" s="3">
        <v>208</v>
      </c>
      <c r="B93" s="3"/>
      <c r="C93" s="3" t="s">
        <v>22</v>
      </c>
      <c r="D93" s="3" t="s">
        <v>237</v>
      </c>
      <c r="E93" s="3"/>
      <c r="F93" s="3"/>
      <c r="G93" s="3"/>
      <c r="H93" s="3" t="s">
        <v>24</v>
      </c>
      <c r="I93" s="3"/>
      <c r="J93" s="13">
        <v>150</v>
      </c>
      <c r="K93" s="13"/>
      <c r="L93" s="13">
        <f t="shared" si="6"/>
        <v>0</v>
      </c>
      <c r="M93" s="13">
        <f t="shared" si="7"/>
        <v>0</v>
      </c>
      <c r="N93" s="13"/>
      <c r="O93" s="15">
        <f t="shared" si="8"/>
        <v>0</v>
      </c>
      <c r="P93" s="16"/>
    </row>
    <row r="94" spans="1:16" s="11" customFormat="1" ht="105" x14ac:dyDescent="0.25">
      <c r="A94" s="3">
        <v>209</v>
      </c>
      <c r="B94" s="3"/>
      <c r="C94" s="3" t="s">
        <v>22</v>
      </c>
      <c r="D94" s="3" t="s">
        <v>238</v>
      </c>
      <c r="E94" s="3"/>
      <c r="F94" s="3"/>
      <c r="G94" s="3"/>
      <c r="H94" s="3" t="s">
        <v>24</v>
      </c>
      <c r="I94" s="3"/>
      <c r="J94" s="13">
        <v>150</v>
      </c>
      <c r="K94" s="13"/>
      <c r="L94" s="13">
        <f t="shared" si="6"/>
        <v>0</v>
      </c>
      <c r="M94" s="13">
        <f t="shared" si="7"/>
        <v>0</v>
      </c>
      <c r="N94" s="13"/>
      <c r="O94" s="15">
        <f t="shared" si="8"/>
        <v>0</v>
      </c>
      <c r="P94" s="16"/>
    </row>
    <row r="95" spans="1:16" s="11" customFormat="1" ht="90" x14ac:dyDescent="0.25">
      <c r="A95" s="3">
        <v>210</v>
      </c>
      <c r="B95" s="3"/>
      <c r="C95" s="3" t="s">
        <v>22</v>
      </c>
      <c r="D95" s="3" t="s">
        <v>239</v>
      </c>
      <c r="E95" s="3"/>
      <c r="F95" s="3"/>
      <c r="G95" s="3"/>
      <c r="H95" s="3" t="s">
        <v>24</v>
      </c>
      <c r="I95" s="3"/>
      <c r="J95" s="13">
        <v>120</v>
      </c>
      <c r="K95" s="13"/>
      <c r="L95" s="13">
        <f t="shared" si="6"/>
        <v>0</v>
      </c>
      <c r="M95" s="13">
        <f t="shared" si="7"/>
        <v>0</v>
      </c>
      <c r="N95" s="13"/>
      <c r="O95" s="15">
        <f t="shared" si="8"/>
        <v>0</v>
      </c>
      <c r="P95" s="16"/>
    </row>
    <row r="96" spans="1:16" s="11" customFormat="1" ht="45" x14ac:dyDescent="0.25">
      <c r="A96" s="3">
        <v>211</v>
      </c>
      <c r="B96" s="3"/>
      <c r="C96" s="3" t="s">
        <v>5</v>
      </c>
      <c r="D96" s="3" t="s">
        <v>240</v>
      </c>
      <c r="E96" s="3"/>
      <c r="F96" s="3"/>
      <c r="G96" s="3"/>
      <c r="H96" s="3" t="s">
        <v>7</v>
      </c>
      <c r="I96" s="3"/>
      <c r="J96" s="13">
        <v>50</v>
      </c>
      <c r="K96" s="13"/>
      <c r="L96" s="13">
        <f t="shared" si="6"/>
        <v>0</v>
      </c>
      <c r="M96" s="13">
        <f t="shared" si="7"/>
        <v>0</v>
      </c>
      <c r="N96" s="13"/>
      <c r="O96" s="15">
        <f t="shared" si="8"/>
        <v>0</v>
      </c>
      <c r="P96" s="16"/>
    </row>
    <row r="97" spans="1:16" s="11" customFormat="1" ht="45" x14ac:dyDescent="0.25">
      <c r="A97" s="3">
        <v>212</v>
      </c>
      <c r="B97" s="3"/>
      <c r="C97" s="3" t="s">
        <v>5</v>
      </c>
      <c r="D97" s="3" t="s">
        <v>241</v>
      </c>
      <c r="E97" s="3"/>
      <c r="F97" s="3"/>
      <c r="G97" s="3"/>
      <c r="H97" s="3" t="s">
        <v>7</v>
      </c>
      <c r="I97" s="3"/>
      <c r="J97" s="13">
        <v>50</v>
      </c>
      <c r="K97" s="13"/>
      <c r="L97" s="13">
        <f t="shared" si="6"/>
        <v>0</v>
      </c>
      <c r="M97" s="13">
        <f t="shared" si="7"/>
        <v>0</v>
      </c>
      <c r="N97" s="13"/>
      <c r="O97" s="15">
        <f t="shared" si="8"/>
        <v>0</v>
      </c>
      <c r="P97" s="16"/>
    </row>
    <row r="98" spans="1:16" s="11" customFormat="1" ht="45" x14ac:dyDescent="0.25">
      <c r="A98" s="3">
        <v>213</v>
      </c>
      <c r="B98" s="3"/>
      <c r="C98" s="3" t="s">
        <v>5</v>
      </c>
      <c r="D98" s="3" t="s">
        <v>242</v>
      </c>
      <c r="E98" s="3"/>
      <c r="F98" s="3"/>
      <c r="G98" s="3"/>
      <c r="H98" s="3" t="s">
        <v>7</v>
      </c>
      <c r="I98" s="3"/>
      <c r="J98" s="13">
        <v>20</v>
      </c>
      <c r="K98" s="13"/>
      <c r="L98" s="13">
        <f t="shared" si="6"/>
        <v>0</v>
      </c>
      <c r="M98" s="13">
        <f t="shared" si="7"/>
        <v>0</v>
      </c>
      <c r="N98" s="13"/>
      <c r="O98" s="15">
        <f t="shared" si="8"/>
        <v>0</v>
      </c>
      <c r="P98" s="16"/>
    </row>
    <row r="99" spans="1:16" s="11" customFormat="1" ht="60" x14ac:dyDescent="0.25">
      <c r="A99" s="3">
        <v>214</v>
      </c>
      <c r="B99" s="3"/>
      <c r="C99" s="3" t="s">
        <v>5</v>
      </c>
      <c r="D99" s="3" t="s">
        <v>243</v>
      </c>
      <c r="E99" s="3"/>
      <c r="F99" s="3"/>
      <c r="G99" s="3"/>
      <c r="H99" s="3" t="s">
        <v>7</v>
      </c>
      <c r="I99" s="3"/>
      <c r="J99" s="13">
        <v>20</v>
      </c>
      <c r="K99" s="13"/>
      <c r="L99" s="13">
        <f t="shared" si="6"/>
        <v>0</v>
      </c>
      <c r="M99" s="13">
        <f t="shared" si="7"/>
        <v>0</v>
      </c>
      <c r="N99" s="13"/>
      <c r="O99" s="15">
        <f t="shared" si="8"/>
        <v>0</v>
      </c>
      <c r="P99" s="16"/>
    </row>
    <row r="100" spans="1:16" s="11" customFormat="1" x14ac:dyDescent="0.25">
      <c r="I100" s="11" t="s">
        <v>8</v>
      </c>
      <c r="J100" s="13"/>
      <c r="K100" s="13"/>
      <c r="L100" s="13"/>
      <c r="M100" s="13">
        <f>SUM(M4:M99)</f>
        <v>0</v>
      </c>
      <c r="N100" s="13"/>
      <c r="O100" s="13">
        <f>SUM(O4:O99)</f>
        <v>0</v>
      </c>
      <c r="P100"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EC4A019B-6F79-440D-89EA-5C7CA6512511}">
      <formula1>0</formula1>
      <formula2>23</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6"/>
  <sheetViews>
    <sheetView workbookViewId="0">
      <selection activeCell="P3" sqref="P3:P3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244</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60" x14ac:dyDescent="0.25">
      <c r="A4" s="3">
        <v>215</v>
      </c>
      <c r="B4" s="3"/>
      <c r="C4" s="3" t="s">
        <v>5</v>
      </c>
      <c r="D4" s="3" t="s">
        <v>245</v>
      </c>
      <c r="E4" s="3"/>
      <c r="F4" s="3"/>
      <c r="G4" s="3"/>
      <c r="H4" s="3" t="s">
        <v>24</v>
      </c>
      <c r="I4" s="3"/>
      <c r="J4" s="13">
        <v>600</v>
      </c>
      <c r="K4" s="13"/>
      <c r="L4" s="13">
        <f t="shared" ref="L4:L35" si="0">K4*((100+N4)/100)</f>
        <v>0</v>
      </c>
      <c r="M4" s="13">
        <f t="shared" ref="M4:M35" si="1">J4*K4</f>
        <v>0</v>
      </c>
      <c r="N4" s="13"/>
      <c r="O4" s="15">
        <f t="shared" ref="O4:O35" si="2">J4*L4</f>
        <v>0</v>
      </c>
      <c r="P4" s="16"/>
    </row>
    <row r="5" spans="1:16" s="11" customFormat="1" ht="60" x14ac:dyDescent="0.25">
      <c r="A5" s="3">
        <v>216</v>
      </c>
      <c r="B5" s="3"/>
      <c r="C5" s="3" t="s">
        <v>5</v>
      </c>
      <c r="D5" s="3" t="s">
        <v>246</v>
      </c>
      <c r="E5" s="3"/>
      <c r="F5" s="3"/>
      <c r="G5" s="3"/>
      <c r="H5" s="3" t="s">
        <v>24</v>
      </c>
      <c r="I5" s="3"/>
      <c r="J5" s="13">
        <v>400</v>
      </c>
      <c r="K5" s="13"/>
      <c r="L5" s="13">
        <f t="shared" si="0"/>
        <v>0</v>
      </c>
      <c r="M5" s="13">
        <f t="shared" si="1"/>
        <v>0</v>
      </c>
      <c r="N5" s="13"/>
      <c r="O5" s="15">
        <f t="shared" si="2"/>
        <v>0</v>
      </c>
      <c r="P5" s="16"/>
    </row>
    <row r="6" spans="1:16" s="11" customFormat="1" ht="60" x14ac:dyDescent="0.25">
      <c r="A6" s="3">
        <v>217</v>
      </c>
      <c r="B6" s="3"/>
      <c r="C6" s="3" t="s">
        <v>5</v>
      </c>
      <c r="D6" s="3" t="s">
        <v>247</v>
      </c>
      <c r="E6" s="3"/>
      <c r="F6" s="3"/>
      <c r="G6" s="3"/>
      <c r="H6" s="3" t="s">
        <v>24</v>
      </c>
      <c r="I6" s="3"/>
      <c r="J6" s="13">
        <v>50</v>
      </c>
      <c r="K6" s="13"/>
      <c r="L6" s="13">
        <f t="shared" si="0"/>
        <v>0</v>
      </c>
      <c r="M6" s="13">
        <f t="shared" si="1"/>
        <v>0</v>
      </c>
      <c r="N6" s="13"/>
      <c r="O6" s="15">
        <f t="shared" si="2"/>
        <v>0</v>
      </c>
      <c r="P6" s="16"/>
    </row>
    <row r="7" spans="1:16" s="11" customFormat="1" ht="75" x14ac:dyDescent="0.25">
      <c r="A7" s="3">
        <v>218</v>
      </c>
      <c r="B7" s="3"/>
      <c r="C7" s="3" t="s">
        <v>5</v>
      </c>
      <c r="D7" s="3" t="s">
        <v>248</v>
      </c>
      <c r="E7" s="3"/>
      <c r="F7" s="3"/>
      <c r="G7" s="3"/>
      <c r="H7" s="3" t="s">
        <v>24</v>
      </c>
      <c r="I7" s="3"/>
      <c r="J7" s="13">
        <v>300</v>
      </c>
      <c r="K7" s="13"/>
      <c r="L7" s="13">
        <f t="shared" si="0"/>
        <v>0</v>
      </c>
      <c r="M7" s="13">
        <f t="shared" si="1"/>
        <v>0</v>
      </c>
      <c r="N7" s="13"/>
      <c r="O7" s="15">
        <f t="shared" si="2"/>
        <v>0</v>
      </c>
      <c r="P7" s="16"/>
    </row>
    <row r="8" spans="1:16" s="11" customFormat="1" ht="75" x14ac:dyDescent="0.25">
      <c r="A8" s="3">
        <v>219</v>
      </c>
      <c r="B8" s="3"/>
      <c r="C8" s="3" t="s">
        <v>5</v>
      </c>
      <c r="D8" s="3" t="s">
        <v>249</v>
      </c>
      <c r="E8" s="3"/>
      <c r="F8" s="3"/>
      <c r="G8" s="3"/>
      <c r="H8" s="3" t="s">
        <v>24</v>
      </c>
      <c r="I8" s="3"/>
      <c r="J8" s="13">
        <v>200</v>
      </c>
      <c r="K8" s="13"/>
      <c r="L8" s="13">
        <f t="shared" si="0"/>
        <v>0</v>
      </c>
      <c r="M8" s="13">
        <f t="shared" si="1"/>
        <v>0</v>
      </c>
      <c r="N8" s="13"/>
      <c r="O8" s="15">
        <f t="shared" si="2"/>
        <v>0</v>
      </c>
      <c r="P8" s="16"/>
    </row>
    <row r="9" spans="1:16" s="11" customFormat="1" ht="75" x14ac:dyDescent="0.25">
      <c r="A9" s="3">
        <v>220</v>
      </c>
      <c r="B9" s="3"/>
      <c r="C9" s="3" t="s">
        <v>5</v>
      </c>
      <c r="D9" s="3" t="s">
        <v>250</v>
      </c>
      <c r="E9" s="3"/>
      <c r="F9" s="3"/>
      <c r="G9" s="3"/>
      <c r="H9" s="3" t="s">
        <v>24</v>
      </c>
      <c r="I9" s="3"/>
      <c r="J9" s="13">
        <v>100</v>
      </c>
      <c r="K9" s="13"/>
      <c r="L9" s="13">
        <f t="shared" si="0"/>
        <v>0</v>
      </c>
      <c r="M9" s="13">
        <f t="shared" si="1"/>
        <v>0</v>
      </c>
      <c r="N9" s="13"/>
      <c r="O9" s="15">
        <f t="shared" si="2"/>
        <v>0</v>
      </c>
      <c r="P9" s="16"/>
    </row>
    <row r="10" spans="1:16" s="11" customFormat="1" ht="75" x14ac:dyDescent="0.25">
      <c r="A10" s="3">
        <v>221</v>
      </c>
      <c r="B10" s="3"/>
      <c r="C10" s="3" t="s">
        <v>5</v>
      </c>
      <c r="D10" s="3" t="s">
        <v>251</v>
      </c>
      <c r="E10" s="3"/>
      <c r="F10" s="3"/>
      <c r="G10" s="3"/>
      <c r="H10" s="3" t="s">
        <v>24</v>
      </c>
      <c r="I10" s="3"/>
      <c r="J10" s="13">
        <v>300</v>
      </c>
      <c r="K10" s="13"/>
      <c r="L10" s="13">
        <f t="shared" si="0"/>
        <v>0</v>
      </c>
      <c r="M10" s="13">
        <f t="shared" si="1"/>
        <v>0</v>
      </c>
      <c r="N10" s="13"/>
      <c r="O10" s="15">
        <f t="shared" si="2"/>
        <v>0</v>
      </c>
      <c r="P10" s="16"/>
    </row>
    <row r="11" spans="1:16" s="11" customFormat="1" ht="90" x14ac:dyDescent="0.25">
      <c r="A11" s="3">
        <v>222</v>
      </c>
      <c r="B11" s="3"/>
      <c r="C11" s="3" t="s">
        <v>5</v>
      </c>
      <c r="D11" s="3" t="s">
        <v>252</v>
      </c>
      <c r="E11" s="3"/>
      <c r="F11" s="3"/>
      <c r="G11" s="3"/>
      <c r="H11" s="3" t="s">
        <v>24</v>
      </c>
      <c r="I11" s="3"/>
      <c r="J11" s="13">
        <v>100</v>
      </c>
      <c r="K11" s="13"/>
      <c r="L11" s="13">
        <f t="shared" si="0"/>
        <v>0</v>
      </c>
      <c r="M11" s="13">
        <f t="shared" si="1"/>
        <v>0</v>
      </c>
      <c r="N11" s="13"/>
      <c r="O11" s="15">
        <f t="shared" si="2"/>
        <v>0</v>
      </c>
      <c r="P11" s="16"/>
    </row>
    <row r="12" spans="1:16" s="11" customFormat="1" ht="75" x14ac:dyDescent="0.25">
      <c r="A12" s="3">
        <v>223</v>
      </c>
      <c r="B12" s="3"/>
      <c r="C12" s="3" t="s">
        <v>5</v>
      </c>
      <c r="D12" s="3" t="s">
        <v>253</v>
      </c>
      <c r="E12" s="3"/>
      <c r="F12" s="3"/>
      <c r="G12" s="3"/>
      <c r="H12" s="3" t="s">
        <v>24</v>
      </c>
      <c r="I12" s="3"/>
      <c r="J12" s="13">
        <v>100</v>
      </c>
      <c r="K12" s="13"/>
      <c r="L12" s="13">
        <f t="shared" si="0"/>
        <v>0</v>
      </c>
      <c r="M12" s="13">
        <f t="shared" si="1"/>
        <v>0</v>
      </c>
      <c r="N12" s="13"/>
      <c r="O12" s="15">
        <f t="shared" si="2"/>
        <v>0</v>
      </c>
      <c r="P12" s="16"/>
    </row>
    <row r="13" spans="1:16" s="11" customFormat="1" ht="75" x14ac:dyDescent="0.25">
      <c r="A13" s="3">
        <v>224</v>
      </c>
      <c r="B13" s="3"/>
      <c r="C13" s="3" t="s">
        <v>5</v>
      </c>
      <c r="D13" s="3" t="s">
        <v>254</v>
      </c>
      <c r="E13" s="3"/>
      <c r="F13" s="3"/>
      <c r="G13" s="3"/>
      <c r="H13" s="3" t="s">
        <v>24</v>
      </c>
      <c r="I13" s="3"/>
      <c r="J13" s="13">
        <v>80</v>
      </c>
      <c r="K13" s="13"/>
      <c r="L13" s="13">
        <f t="shared" si="0"/>
        <v>0</v>
      </c>
      <c r="M13" s="13">
        <f t="shared" si="1"/>
        <v>0</v>
      </c>
      <c r="N13" s="13"/>
      <c r="O13" s="15">
        <f t="shared" si="2"/>
        <v>0</v>
      </c>
      <c r="P13" s="16"/>
    </row>
    <row r="14" spans="1:16" s="11" customFormat="1" ht="75" x14ac:dyDescent="0.25">
      <c r="A14" s="3">
        <v>225</v>
      </c>
      <c r="B14" s="3"/>
      <c r="C14" s="3" t="s">
        <v>5</v>
      </c>
      <c r="D14" s="3" t="s">
        <v>255</v>
      </c>
      <c r="E14" s="3"/>
      <c r="F14" s="3"/>
      <c r="G14" s="3"/>
      <c r="H14" s="3" t="s">
        <v>24</v>
      </c>
      <c r="I14" s="3"/>
      <c r="J14" s="13">
        <v>50</v>
      </c>
      <c r="K14" s="13"/>
      <c r="L14" s="13">
        <f t="shared" si="0"/>
        <v>0</v>
      </c>
      <c r="M14" s="13">
        <f t="shared" si="1"/>
        <v>0</v>
      </c>
      <c r="N14" s="13"/>
      <c r="O14" s="15">
        <f t="shared" si="2"/>
        <v>0</v>
      </c>
      <c r="P14" s="16"/>
    </row>
    <row r="15" spans="1:16" s="11" customFormat="1" ht="75" x14ac:dyDescent="0.25">
      <c r="A15" s="3">
        <v>226</v>
      </c>
      <c r="B15" s="3"/>
      <c r="C15" s="3" t="s">
        <v>5</v>
      </c>
      <c r="D15" s="3" t="s">
        <v>256</v>
      </c>
      <c r="E15" s="3"/>
      <c r="F15" s="3"/>
      <c r="G15" s="3"/>
      <c r="H15" s="3" t="s">
        <v>24</v>
      </c>
      <c r="I15" s="3"/>
      <c r="J15" s="13">
        <v>50</v>
      </c>
      <c r="K15" s="13"/>
      <c r="L15" s="13">
        <f t="shared" si="0"/>
        <v>0</v>
      </c>
      <c r="M15" s="13">
        <f t="shared" si="1"/>
        <v>0</v>
      </c>
      <c r="N15" s="13"/>
      <c r="O15" s="15">
        <f t="shared" si="2"/>
        <v>0</v>
      </c>
      <c r="P15" s="16"/>
    </row>
    <row r="16" spans="1:16" s="11" customFormat="1" ht="30" x14ac:dyDescent="0.25">
      <c r="A16" s="3">
        <v>227</v>
      </c>
      <c r="B16" s="3"/>
      <c r="C16" s="3" t="s">
        <v>5</v>
      </c>
      <c r="D16" s="3" t="s">
        <v>257</v>
      </c>
      <c r="E16" s="3"/>
      <c r="F16" s="3"/>
      <c r="G16" s="3"/>
      <c r="H16" s="3" t="s">
        <v>24</v>
      </c>
      <c r="I16" s="3"/>
      <c r="J16" s="13">
        <v>50</v>
      </c>
      <c r="K16" s="13"/>
      <c r="L16" s="13">
        <f t="shared" si="0"/>
        <v>0</v>
      </c>
      <c r="M16" s="13">
        <f t="shared" si="1"/>
        <v>0</v>
      </c>
      <c r="N16" s="13"/>
      <c r="O16" s="15">
        <f t="shared" si="2"/>
        <v>0</v>
      </c>
      <c r="P16" s="16"/>
    </row>
    <row r="17" spans="1:16" s="11" customFormat="1" ht="30" x14ac:dyDescent="0.25">
      <c r="A17" s="3">
        <v>228</v>
      </c>
      <c r="B17" s="3"/>
      <c r="C17" s="3" t="s">
        <v>5</v>
      </c>
      <c r="D17" s="3" t="s">
        <v>258</v>
      </c>
      <c r="E17" s="3"/>
      <c r="F17" s="3"/>
      <c r="G17" s="3"/>
      <c r="H17" s="3" t="s">
        <v>24</v>
      </c>
      <c r="I17" s="3"/>
      <c r="J17" s="13">
        <v>50</v>
      </c>
      <c r="K17" s="13"/>
      <c r="L17" s="13">
        <f t="shared" si="0"/>
        <v>0</v>
      </c>
      <c r="M17" s="13">
        <f t="shared" si="1"/>
        <v>0</v>
      </c>
      <c r="N17" s="13"/>
      <c r="O17" s="15">
        <f t="shared" si="2"/>
        <v>0</v>
      </c>
      <c r="P17" s="16"/>
    </row>
    <row r="18" spans="1:16" s="11" customFormat="1" ht="60" x14ac:dyDescent="0.25">
      <c r="A18" s="3">
        <v>229</v>
      </c>
      <c r="B18" s="3"/>
      <c r="C18" s="3" t="s">
        <v>5</v>
      </c>
      <c r="D18" s="3" t="s">
        <v>259</v>
      </c>
      <c r="E18" s="3"/>
      <c r="F18" s="3"/>
      <c r="G18" s="3"/>
      <c r="H18" s="3" t="s">
        <v>24</v>
      </c>
      <c r="I18" s="3"/>
      <c r="J18" s="13">
        <v>200</v>
      </c>
      <c r="K18" s="13"/>
      <c r="L18" s="13">
        <f t="shared" si="0"/>
        <v>0</v>
      </c>
      <c r="M18" s="13">
        <f t="shared" si="1"/>
        <v>0</v>
      </c>
      <c r="N18" s="13"/>
      <c r="O18" s="15">
        <f t="shared" si="2"/>
        <v>0</v>
      </c>
      <c r="P18" s="16"/>
    </row>
    <row r="19" spans="1:16" s="11" customFormat="1" ht="60" x14ac:dyDescent="0.25">
      <c r="A19" s="3">
        <v>230</v>
      </c>
      <c r="B19" s="3"/>
      <c r="C19" s="3" t="s">
        <v>5</v>
      </c>
      <c r="D19" s="3" t="s">
        <v>260</v>
      </c>
      <c r="E19" s="3"/>
      <c r="F19" s="3"/>
      <c r="G19" s="3"/>
      <c r="H19" s="3" t="s">
        <v>24</v>
      </c>
      <c r="I19" s="3"/>
      <c r="J19" s="13">
        <v>50</v>
      </c>
      <c r="K19" s="13"/>
      <c r="L19" s="13">
        <f t="shared" si="0"/>
        <v>0</v>
      </c>
      <c r="M19" s="13">
        <f t="shared" si="1"/>
        <v>0</v>
      </c>
      <c r="N19" s="13"/>
      <c r="O19" s="15">
        <f t="shared" si="2"/>
        <v>0</v>
      </c>
      <c r="P19" s="16"/>
    </row>
    <row r="20" spans="1:16" s="11" customFormat="1" ht="60" x14ac:dyDescent="0.25">
      <c r="A20" s="3">
        <v>231</v>
      </c>
      <c r="B20" s="3"/>
      <c r="C20" s="3" t="s">
        <v>5</v>
      </c>
      <c r="D20" s="3" t="s">
        <v>261</v>
      </c>
      <c r="E20" s="3"/>
      <c r="F20" s="3"/>
      <c r="G20" s="3"/>
      <c r="H20" s="3" t="s">
        <v>24</v>
      </c>
      <c r="I20" s="3"/>
      <c r="J20" s="13">
        <v>50</v>
      </c>
      <c r="K20" s="13"/>
      <c r="L20" s="13">
        <f t="shared" si="0"/>
        <v>0</v>
      </c>
      <c r="M20" s="13">
        <f t="shared" si="1"/>
        <v>0</v>
      </c>
      <c r="N20" s="13"/>
      <c r="O20" s="15">
        <f t="shared" si="2"/>
        <v>0</v>
      </c>
      <c r="P20" s="16"/>
    </row>
    <row r="21" spans="1:16" s="11" customFormat="1" ht="60" x14ac:dyDescent="0.25">
      <c r="A21" s="3">
        <v>232</v>
      </c>
      <c r="B21" s="3"/>
      <c r="C21" s="3" t="s">
        <v>5</v>
      </c>
      <c r="D21" s="3" t="s">
        <v>262</v>
      </c>
      <c r="E21" s="3"/>
      <c r="F21" s="3"/>
      <c r="G21" s="3"/>
      <c r="H21" s="3" t="s">
        <v>24</v>
      </c>
      <c r="I21" s="3"/>
      <c r="J21" s="13">
        <v>150</v>
      </c>
      <c r="K21" s="13"/>
      <c r="L21" s="13">
        <f t="shared" si="0"/>
        <v>0</v>
      </c>
      <c r="M21" s="13">
        <f t="shared" si="1"/>
        <v>0</v>
      </c>
      <c r="N21" s="13"/>
      <c r="O21" s="15">
        <f t="shared" si="2"/>
        <v>0</v>
      </c>
      <c r="P21" s="16"/>
    </row>
    <row r="22" spans="1:16" s="11" customFormat="1" ht="60" x14ac:dyDescent="0.25">
      <c r="A22" s="3">
        <v>233</v>
      </c>
      <c r="B22" s="3"/>
      <c r="C22" s="3" t="s">
        <v>5</v>
      </c>
      <c r="D22" s="3" t="s">
        <v>263</v>
      </c>
      <c r="E22" s="3"/>
      <c r="F22" s="3"/>
      <c r="G22" s="3"/>
      <c r="H22" s="3" t="s">
        <v>24</v>
      </c>
      <c r="I22" s="3"/>
      <c r="J22" s="13">
        <v>50</v>
      </c>
      <c r="K22" s="13"/>
      <c r="L22" s="13">
        <f t="shared" si="0"/>
        <v>0</v>
      </c>
      <c r="M22" s="13">
        <f t="shared" si="1"/>
        <v>0</v>
      </c>
      <c r="N22" s="13"/>
      <c r="O22" s="15">
        <f t="shared" si="2"/>
        <v>0</v>
      </c>
      <c r="P22" s="16"/>
    </row>
    <row r="23" spans="1:16" s="11" customFormat="1" ht="75" x14ac:dyDescent="0.25">
      <c r="A23" s="3">
        <v>234</v>
      </c>
      <c r="B23" s="3"/>
      <c r="C23" s="3" t="s">
        <v>5</v>
      </c>
      <c r="D23" s="3" t="s">
        <v>264</v>
      </c>
      <c r="E23" s="3"/>
      <c r="F23" s="3"/>
      <c r="G23" s="3"/>
      <c r="H23" s="3" t="s">
        <v>24</v>
      </c>
      <c r="I23" s="3"/>
      <c r="J23" s="13">
        <v>30</v>
      </c>
      <c r="K23" s="13"/>
      <c r="L23" s="13">
        <f t="shared" si="0"/>
        <v>0</v>
      </c>
      <c r="M23" s="13">
        <f t="shared" si="1"/>
        <v>0</v>
      </c>
      <c r="N23" s="13"/>
      <c r="O23" s="15">
        <f t="shared" si="2"/>
        <v>0</v>
      </c>
      <c r="P23" s="16"/>
    </row>
    <row r="24" spans="1:16" s="11" customFormat="1" ht="75" x14ac:dyDescent="0.25">
      <c r="A24" s="3">
        <v>235</v>
      </c>
      <c r="B24" s="3"/>
      <c r="C24" s="3" t="s">
        <v>5</v>
      </c>
      <c r="D24" s="3" t="s">
        <v>265</v>
      </c>
      <c r="E24" s="3"/>
      <c r="F24" s="3"/>
      <c r="G24" s="3"/>
      <c r="H24" s="3" t="s">
        <v>24</v>
      </c>
      <c r="I24" s="3"/>
      <c r="J24" s="13">
        <v>30</v>
      </c>
      <c r="K24" s="13"/>
      <c r="L24" s="13">
        <f t="shared" si="0"/>
        <v>0</v>
      </c>
      <c r="M24" s="13">
        <f t="shared" si="1"/>
        <v>0</v>
      </c>
      <c r="N24" s="13"/>
      <c r="O24" s="15">
        <f t="shared" si="2"/>
        <v>0</v>
      </c>
      <c r="P24" s="16"/>
    </row>
    <row r="25" spans="1:16" s="11" customFormat="1" ht="75" x14ac:dyDescent="0.25">
      <c r="A25" s="3">
        <v>236</v>
      </c>
      <c r="B25" s="3"/>
      <c r="C25" s="3" t="s">
        <v>5</v>
      </c>
      <c r="D25" s="3" t="s">
        <v>266</v>
      </c>
      <c r="E25" s="3"/>
      <c r="F25" s="3"/>
      <c r="G25" s="3"/>
      <c r="H25" s="3" t="s">
        <v>24</v>
      </c>
      <c r="I25" s="3"/>
      <c r="J25" s="13">
        <v>100</v>
      </c>
      <c r="K25" s="13"/>
      <c r="L25" s="13">
        <f t="shared" si="0"/>
        <v>0</v>
      </c>
      <c r="M25" s="13">
        <f t="shared" si="1"/>
        <v>0</v>
      </c>
      <c r="N25" s="13"/>
      <c r="O25" s="15">
        <f t="shared" si="2"/>
        <v>0</v>
      </c>
      <c r="P25" s="16"/>
    </row>
    <row r="26" spans="1:16" s="11" customFormat="1" ht="30" x14ac:dyDescent="0.25">
      <c r="A26" s="3">
        <v>237</v>
      </c>
      <c r="B26" s="3"/>
      <c r="C26" s="3" t="s">
        <v>5</v>
      </c>
      <c r="D26" s="3" t="s">
        <v>267</v>
      </c>
      <c r="E26" s="3"/>
      <c r="F26" s="3"/>
      <c r="G26" s="3"/>
      <c r="H26" s="3" t="s">
        <v>24</v>
      </c>
      <c r="I26" s="3"/>
      <c r="J26" s="13">
        <v>100</v>
      </c>
      <c r="K26" s="13"/>
      <c r="L26" s="13">
        <f t="shared" si="0"/>
        <v>0</v>
      </c>
      <c r="M26" s="13">
        <f t="shared" si="1"/>
        <v>0</v>
      </c>
      <c r="N26" s="13"/>
      <c r="O26" s="15">
        <f t="shared" si="2"/>
        <v>0</v>
      </c>
      <c r="P26" s="16"/>
    </row>
    <row r="27" spans="1:16" s="11" customFormat="1" ht="30" x14ac:dyDescent="0.25">
      <c r="A27" s="3">
        <v>238</v>
      </c>
      <c r="B27" s="3"/>
      <c r="C27" s="3" t="s">
        <v>5</v>
      </c>
      <c r="D27" s="3" t="s">
        <v>268</v>
      </c>
      <c r="E27" s="3"/>
      <c r="F27" s="3"/>
      <c r="G27" s="3"/>
      <c r="H27" s="3" t="s">
        <v>24</v>
      </c>
      <c r="I27" s="3"/>
      <c r="J27" s="13">
        <v>30</v>
      </c>
      <c r="K27" s="13"/>
      <c r="L27" s="13">
        <f t="shared" si="0"/>
        <v>0</v>
      </c>
      <c r="M27" s="13">
        <f t="shared" si="1"/>
        <v>0</v>
      </c>
      <c r="N27" s="13"/>
      <c r="O27" s="15">
        <f t="shared" si="2"/>
        <v>0</v>
      </c>
      <c r="P27" s="16"/>
    </row>
    <row r="28" spans="1:16" s="11" customFormat="1" ht="30" x14ac:dyDescent="0.25">
      <c r="A28" s="3">
        <v>239</v>
      </c>
      <c r="B28" s="3"/>
      <c r="C28" s="3" t="s">
        <v>5</v>
      </c>
      <c r="D28" s="3" t="s">
        <v>269</v>
      </c>
      <c r="E28" s="3"/>
      <c r="F28" s="3"/>
      <c r="G28" s="3"/>
      <c r="H28" s="3" t="s">
        <v>24</v>
      </c>
      <c r="I28" s="3"/>
      <c r="J28" s="13">
        <v>80</v>
      </c>
      <c r="K28" s="13"/>
      <c r="L28" s="13">
        <f t="shared" si="0"/>
        <v>0</v>
      </c>
      <c r="M28" s="13">
        <f t="shared" si="1"/>
        <v>0</v>
      </c>
      <c r="N28" s="13"/>
      <c r="O28" s="15">
        <f t="shared" si="2"/>
        <v>0</v>
      </c>
      <c r="P28" s="16"/>
    </row>
    <row r="29" spans="1:16" s="11" customFormat="1" x14ac:dyDescent="0.25">
      <c r="A29" s="3">
        <v>240</v>
      </c>
      <c r="B29" s="3"/>
      <c r="C29" s="3" t="s">
        <v>5</v>
      </c>
      <c r="D29" s="3" t="s">
        <v>270</v>
      </c>
      <c r="E29" s="3"/>
      <c r="F29" s="3"/>
      <c r="G29" s="3"/>
      <c r="H29" s="3" t="s">
        <v>24</v>
      </c>
      <c r="I29" s="3"/>
      <c r="J29" s="13">
        <v>250</v>
      </c>
      <c r="K29" s="13"/>
      <c r="L29" s="13">
        <f t="shared" si="0"/>
        <v>0</v>
      </c>
      <c r="M29" s="13">
        <f t="shared" si="1"/>
        <v>0</v>
      </c>
      <c r="N29" s="13"/>
      <c r="O29" s="15">
        <f t="shared" si="2"/>
        <v>0</v>
      </c>
      <c r="P29" s="16"/>
    </row>
    <row r="30" spans="1:16" s="11" customFormat="1" x14ac:dyDescent="0.25">
      <c r="A30" s="3">
        <v>241</v>
      </c>
      <c r="B30" s="3"/>
      <c r="C30" s="3" t="s">
        <v>5</v>
      </c>
      <c r="D30" s="3" t="s">
        <v>271</v>
      </c>
      <c r="E30" s="3"/>
      <c r="F30" s="3"/>
      <c r="G30" s="3"/>
      <c r="H30" s="3" t="s">
        <v>24</v>
      </c>
      <c r="I30" s="3"/>
      <c r="J30" s="13">
        <v>200</v>
      </c>
      <c r="K30" s="13"/>
      <c r="L30" s="13">
        <f t="shared" si="0"/>
        <v>0</v>
      </c>
      <c r="M30" s="13">
        <f t="shared" si="1"/>
        <v>0</v>
      </c>
      <c r="N30" s="13"/>
      <c r="O30" s="15">
        <f t="shared" si="2"/>
        <v>0</v>
      </c>
      <c r="P30" s="16"/>
    </row>
    <row r="31" spans="1:16" s="11" customFormat="1" x14ac:dyDescent="0.25">
      <c r="A31" s="3">
        <v>242</v>
      </c>
      <c r="B31" s="3"/>
      <c r="C31" s="3" t="s">
        <v>5</v>
      </c>
      <c r="D31" s="3" t="s">
        <v>272</v>
      </c>
      <c r="E31" s="3"/>
      <c r="F31" s="3"/>
      <c r="G31" s="3"/>
      <c r="H31" s="3" t="s">
        <v>24</v>
      </c>
      <c r="I31" s="3"/>
      <c r="J31" s="13">
        <v>200</v>
      </c>
      <c r="K31" s="13"/>
      <c r="L31" s="13">
        <f t="shared" si="0"/>
        <v>0</v>
      </c>
      <c r="M31" s="13">
        <f t="shared" si="1"/>
        <v>0</v>
      </c>
      <c r="N31" s="13"/>
      <c r="O31" s="15">
        <f t="shared" si="2"/>
        <v>0</v>
      </c>
      <c r="P31" s="16"/>
    </row>
    <row r="32" spans="1:16" s="11" customFormat="1" ht="30" x14ac:dyDescent="0.25">
      <c r="A32" s="3">
        <v>243</v>
      </c>
      <c r="B32" s="3"/>
      <c r="C32" s="3" t="s">
        <v>5</v>
      </c>
      <c r="D32" s="3" t="s">
        <v>273</v>
      </c>
      <c r="E32" s="3"/>
      <c r="F32" s="3"/>
      <c r="G32" s="3"/>
      <c r="H32" s="3" t="s">
        <v>24</v>
      </c>
      <c r="I32" s="3"/>
      <c r="J32" s="13">
        <v>300</v>
      </c>
      <c r="K32" s="13"/>
      <c r="L32" s="13">
        <f t="shared" si="0"/>
        <v>0</v>
      </c>
      <c r="M32" s="13">
        <f t="shared" si="1"/>
        <v>0</v>
      </c>
      <c r="N32" s="13"/>
      <c r="O32" s="15">
        <f t="shared" si="2"/>
        <v>0</v>
      </c>
      <c r="P32" s="16"/>
    </row>
    <row r="33" spans="1:16" s="11" customFormat="1" x14ac:dyDescent="0.25">
      <c r="A33" s="3">
        <v>244</v>
      </c>
      <c r="B33" s="3"/>
      <c r="C33" s="3" t="s">
        <v>5</v>
      </c>
      <c r="D33" s="3" t="s">
        <v>274</v>
      </c>
      <c r="E33" s="3"/>
      <c r="F33" s="3"/>
      <c r="G33" s="3"/>
      <c r="H33" s="3" t="s">
        <v>24</v>
      </c>
      <c r="I33" s="3"/>
      <c r="J33" s="13">
        <v>200</v>
      </c>
      <c r="K33" s="13"/>
      <c r="L33" s="13">
        <f t="shared" si="0"/>
        <v>0</v>
      </c>
      <c r="M33" s="13">
        <f t="shared" si="1"/>
        <v>0</v>
      </c>
      <c r="N33" s="13"/>
      <c r="O33" s="15">
        <f t="shared" si="2"/>
        <v>0</v>
      </c>
      <c r="P33" s="16"/>
    </row>
    <row r="34" spans="1:16" s="11" customFormat="1" x14ac:dyDescent="0.25">
      <c r="A34" s="3">
        <v>245</v>
      </c>
      <c r="B34" s="3"/>
      <c r="C34" s="3" t="s">
        <v>5</v>
      </c>
      <c r="D34" s="3" t="s">
        <v>275</v>
      </c>
      <c r="E34" s="3"/>
      <c r="F34" s="3"/>
      <c r="G34" s="3"/>
      <c r="H34" s="3" t="s">
        <v>24</v>
      </c>
      <c r="I34" s="3"/>
      <c r="J34" s="13">
        <v>300</v>
      </c>
      <c r="K34" s="13"/>
      <c r="L34" s="13">
        <f t="shared" si="0"/>
        <v>0</v>
      </c>
      <c r="M34" s="13">
        <f t="shared" si="1"/>
        <v>0</v>
      </c>
      <c r="N34" s="13"/>
      <c r="O34" s="15">
        <f t="shared" si="2"/>
        <v>0</v>
      </c>
      <c r="P34" s="16"/>
    </row>
    <row r="35" spans="1:16" s="11" customFormat="1" x14ac:dyDescent="0.25">
      <c r="A35" s="3">
        <v>246</v>
      </c>
      <c r="B35" s="3"/>
      <c r="C35" s="3" t="s">
        <v>5</v>
      </c>
      <c r="D35" s="3" t="s">
        <v>276</v>
      </c>
      <c r="E35" s="3"/>
      <c r="F35" s="3"/>
      <c r="G35" s="3"/>
      <c r="H35" s="3" t="s">
        <v>24</v>
      </c>
      <c r="I35" s="3"/>
      <c r="J35" s="13">
        <v>50</v>
      </c>
      <c r="K35" s="13"/>
      <c r="L35" s="13">
        <f t="shared" si="0"/>
        <v>0</v>
      </c>
      <c r="M35" s="13">
        <f t="shared" si="1"/>
        <v>0</v>
      </c>
      <c r="N35" s="13"/>
      <c r="O35" s="15">
        <f t="shared" si="2"/>
        <v>0</v>
      </c>
      <c r="P35" s="16"/>
    </row>
    <row r="36" spans="1:16" s="11" customFormat="1" x14ac:dyDescent="0.25">
      <c r="I36" s="11" t="s">
        <v>8</v>
      </c>
      <c r="J36" s="13"/>
      <c r="K36" s="13"/>
      <c r="L36" s="13"/>
      <c r="M36" s="13">
        <f>SUM(M4:M35)</f>
        <v>0</v>
      </c>
      <c r="N36" s="13"/>
      <c r="O36" s="13">
        <f>SUM(O4:O35)</f>
        <v>0</v>
      </c>
      <c r="P36"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9BBCE764-3083-4FFD-930D-AABC89FF18B7}">
      <formula1>0</formula1>
      <formula2>23</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277</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247</v>
      </c>
      <c r="B4" s="3"/>
      <c r="C4" s="3" t="s">
        <v>5</v>
      </c>
      <c r="D4" s="3" t="s">
        <v>278</v>
      </c>
      <c r="E4" s="3"/>
      <c r="F4" s="3"/>
      <c r="G4" s="3"/>
      <c r="H4" s="3" t="s">
        <v>7</v>
      </c>
      <c r="I4" s="3"/>
      <c r="J4" s="13">
        <v>120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A23A5D29-7E41-42A4-A085-95264C379679}">
      <formula1>0</formula1>
      <formula2>23</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2"/>
  <sheetViews>
    <sheetView workbookViewId="0">
      <selection activeCell="P3" sqref="P3:P11"/>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279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60" x14ac:dyDescent="0.25">
      <c r="A4" s="3">
        <v>248</v>
      </c>
      <c r="B4" s="3"/>
      <c r="C4" s="3" t="s">
        <v>5</v>
      </c>
      <c r="D4" s="3" t="s">
        <v>280</v>
      </c>
      <c r="E4" s="3"/>
      <c r="F4" s="3"/>
      <c r="G4" s="3"/>
      <c r="H4" s="3" t="s">
        <v>7</v>
      </c>
      <c r="I4" s="3"/>
      <c r="J4" s="13">
        <v>220</v>
      </c>
      <c r="K4" s="13"/>
      <c r="L4" s="13">
        <f t="shared" ref="L4:L11" si="0">K4*((100+N4)/100)</f>
        <v>0</v>
      </c>
      <c r="M4" s="13">
        <f t="shared" ref="M4:M11" si="1">J4*K4</f>
        <v>0</v>
      </c>
      <c r="N4" s="13"/>
      <c r="O4" s="15">
        <f t="shared" ref="O4:O11" si="2">J4*L4</f>
        <v>0</v>
      </c>
      <c r="P4" s="16"/>
    </row>
    <row r="5" spans="1:16" s="11" customFormat="1" ht="60" x14ac:dyDescent="0.25">
      <c r="A5" s="3">
        <v>249</v>
      </c>
      <c r="B5" s="3"/>
      <c r="C5" s="3" t="s">
        <v>5</v>
      </c>
      <c r="D5" s="3" t="s">
        <v>281</v>
      </c>
      <c r="E5" s="3"/>
      <c r="F5" s="3"/>
      <c r="G5" s="3"/>
      <c r="H5" s="3" t="s">
        <v>7</v>
      </c>
      <c r="I5" s="3"/>
      <c r="J5" s="13">
        <v>260</v>
      </c>
      <c r="K5" s="13"/>
      <c r="L5" s="13">
        <f t="shared" si="0"/>
        <v>0</v>
      </c>
      <c r="M5" s="13">
        <f t="shared" si="1"/>
        <v>0</v>
      </c>
      <c r="N5" s="13"/>
      <c r="O5" s="15">
        <f t="shared" si="2"/>
        <v>0</v>
      </c>
      <c r="P5" s="16"/>
    </row>
    <row r="6" spans="1:16" s="11" customFormat="1" ht="60" x14ac:dyDescent="0.25">
      <c r="A6" s="3">
        <v>250</v>
      </c>
      <c r="B6" s="3"/>
      <c r="C6" s="3" t="s">
        <v>5</v>
      </c>
      <c r="D6" s="3" t="s">
        <v>282</v>
      </c>
      <c r="E6" s="3"/>
      <c r="F6" s="3"/>
      <c r="G6" s="3"/>
      <c r="H6" s="3" t="s">
        <v>7</v>
      </c>
      <c r="I6" s="3"/>
      <c r="J6" s="13">
        <v>20</v>
      </c>
      <c r="K6" s="13"/>
      <c r="L6" s="13">
        <f t="shared" si="0"/>
        <v>0</v>
      </c>
      <c r="M6" s="13">
        <f t="shared" si="1"/>
        <v>0</v>
      </c>
      <c r="N6" s="13"/>
      <c r="O6" s="15">
        <f t="shared" si="2"/>
        <v>0</v>
      </c>
      <c r="P6" s="16"/>
    </row>
    <row r="7" spans="1:16" s="11" customFormat="1" x14ac:dyDescent="0.25">
      <c r="A7" s="3">
        <v>251</v>
      </c>
      <c r="B7" s="3"/>
      <c r="C7" s="3" t="s">
        <v>5</v>
      </c>
      <c r="D7" s="3" t="s">
        <v>283</v>
      </c>
      <c r="E7" s="3"/>
      <c r="F7" s="3"/>
      <c r="G7" s="3"/>
      <c r="H7" s="3" t="s">
        <v>7</v>
      </c>
      <c r="I7" s="3"/>
      <c r="J7" s="13">
        <v>10</v>
      </c>
      <c r="K7" s="13"/>
      <c r="L7" s="13">
        <f t="shared" si="0"/>
        <v>0</v>
      </c>
      <c r="M7" s="13">
        <f t="shared" si="1"/>
        <v>0</v>
      </c>
      <c r="N7" s="13"/>
      <c r="O7" s="15">
        <f t="shared" si="2"/>
        <v>0</v>
      </c>
      <c r="P7" s="16"/>
    </row>
    <row r="8" spans="1:16" s="11" customFormat="1" x14ac:dyDescent="0.25">
      <c r="A8" s="3">
        <v>252</v>
      </c>
      <c r="B8" s="3"/>
      <c r="C8" s="3" t="s">
        <v>5</v>
      </c>
      <c r="D8" s="3" t="s">
        <v>284</v>
      </c>
      <c r="E8" s="3"/>
      <c r="F8" s="3"/>
      <c r="G8" s="3"/>
      <c r="H8" s="3" t="s">
        <v>7</v>
      </c>
      <c r="I8" s="3"/>
      <c r="J8" s="13">
        <v>5</v>
      </c>
      <c r="K8" s="13"/>
      <c r="L8" s="13">
        <f t="shared" si="0"/>
        <v>0</v>
      </c>
      <c r="M8" s="13">
        <f t="shared" si="1"/>
        <v>0</v>
      </c>
      <c r="N8" s="13"/>
      <c r="O8" s="15">
        <f t="shared" si="2"/>
        <v>0</v>
      </c>
      <c r="P8" s="16"/>
    </row>
    <row r="9" spans="1:16" s="11" customFormat="1" x14ac:dyDescent="0.25">
      <c r="A9" s="3">
        <v>253</v>
      </c>
      <c r="B9" s="3"/>
      <c r="C9" s="3" t="s">
        <v>5</v>
      </c>
      <c r="D9" s="3" t="s">
        <v>285</v>
      </c>
      <c r="E9" s="3"/>
      <c r="F9" s="3"/>
      <c r="G9" s="3"/>
      <c r="H9" s="3" t="s">
        <v>7</v>
      </c>
      <c r="I9" s="3"/>
      <c r="J9" s="13">
        <v>5</v>
      </c>
      <c r="K9" s="13"/>
      <c r="L9" s="13">
        <f t="shared" si="0"/>
        <v>0</v>
      </c>
      <c r="M9" s="13">
        <f t="shared" si="1"/>
        <v>0</v>
      </c>
      <c r="N9" s="13"/>
      <c r="O9" s="15">
        <f t="shared" si="2"/>
        <v>0</v>
      </c>
      <c r="P9" s="16"/>
    </row>
    <row r="10" spans="1:16" s="11" customFormat="1" x14ac:dyDescent="0.25">
      <c r="A10" s="3">
        <v>254</v>
      </c>
      <c r="B10" s="3"/>
      <c r="C10" s="3" t="s">
        <v>5</v>
      </c>
      <c r="D10" s="3" t="s">
        <v>286</v>
      </c>
      <c r="E10" s="3"/>
      <c r="F10" s="3"/>
      <c r="G10" s="3"/>
      <c r="H10" s="3" t="s">
        <v>7</v>
      </c>
      <c r="I10" s="3"/>
      <c r="J10" s="13">
        <v>70</v>
      </c>
      <c r="K10" s="13"/>
      <c r="L10" s="13">
        <f t="shared" si="0"/>
        <v>0</v>
      </c>
      <c r="M10" s="13">
        <f t="shared" si="1"/>
        <v>0</v>
      </c>
      <c r="N10" s="13"/>
      <c r="O10" s="15">
        <f t="shared" si="2"/>
        <v>0</v>
      </c>
      <c r="P10" s="16"/>
    </row>
    <row r="11" spans="1:16" s="11" customFormat="1" x14ac:dyDescent="0.25">
      <c r="A11" s="3">
        <v>255</v>
      </c>
      <c r="B11" s="3"/>
      <c r="C11" s="3" t="s">
        <v>5</v>
      </c>
      <c r="D11" s="3" t="s">
        <v>287</v>
      </c>
      <c r="E11" s="3"/>
      <c r="F11" s="3"/>
      <c r="G11" s="3"/>
      <c r="H11" s="3" t="s">
        <v>7</v>
      </c>
      <c r="I11" s="3"/>
      <c r="J11" s="13">
        <v>20</v>
      </c>
      <c r="K11" s="13"/>
      <c r="L11" s="13">
        <f t="shared" si="0"/>
        <v>0</v>
      </c>
      <c r="M11" s="13">
        <f t="shared" si="1"/>
        <v>0</v>
      </c>
      <c r="N11" s="13"/>
      <c r="O11" s="15">
        <f t="shared" si="2"/>
        <v>0</v>
      </c>
      <c r="P11" s="16"/>
    </row>
    <row r="12" spans="1:16" s="11" customFormat="1" x14ac:dyDescent="0.25">
      <c r="I12" s="11" t="s">
        <v>8</v>
      </c>
      <c r="J12" s="13"/>
      <c r="K12" s="13"/>
      <c r="L12" s="13"/>
      <c r="M12" s="13">
        <f>SUM(M4:M11)</f>
        <v>0</v>
      </c>
      <c r="N12" s="13"/>
      <c r="O12" s="13">
        <f>SUM(O4:O11)</f>
        <v>0</v>
      </c>
      <c r="P12"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3D20BED5-A0BC-4B19-9233-742EE2FECA42}">
      <formula1>0</formula1>
      <formula2>23</formula2>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288</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256</v>
      </c>
      <c r="B4" s="3"/>
      <c r="C4" s="3" t="s">
        <v>5</v>
      </c>
      <c r="D4" s="3" t="s">
        <v>289</v>
      </c>
      <c r="E4" s="3"/>
      <c r="F4" s="3"/>
      <c r="G4" s="3"/>
      <c r="H4" s="3" t="s">
        <v>7</v>
      </c>
      <c r="I4" s="3"/>
      <c r="J4" s="13">
        <v>200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D3C0F117-AE59-45F3-969E-A3CCEFE3D538}">
      <formula1>0</formula1>
      <formula2>23</formula2>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290</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257</v>
      </c>
      <c r="B4" s="3"/>
      <c r="C4" s="3" t="s">
        <v>5</v>
      </c>
      <c r="D4" s="3" t="s">
        <v>291</v>
      </c>
      <c r="E4" s="3"/>
      <c r="F4" s="3"/>
      <c r="G4" s="3"/>
      <c r="H4" s="3" t="s">
        <v>24</v>
      </c>
      <c r="I4" s="3"/>
      <c r="J4" s="13">
        <v>1000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16A73D8D-F1AC-43FB-BEE5-2EFF41A2B2EF}">
      <formula1>0</formula1>
      <formula2>23</formula2>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292</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135" x14ac:dyDescent="0.25">
      <c r="A4" s="3">
        <v>258</v>
      </c>
      <c r="B4" s="3"/>
      <c r="C4" s="3" t="s">
        <v>5</v>
      </c>
      <c r="D4" s="3" t="s">
        <v>293</v>
      </c>
      <c r="E4" s="3"/>
      <c r="F4" s="3"/>
      <c r="G4" s="3"/>
      <c r="H4" s="3" t="s">
        <v>7</v>
      </c>
      <c r="I4" s="3"/>
      <c r="J4" s="13">
        <v>3550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11238803-89FF-49B8-8D49-7155BAABBA7E}">
      <formula1>0</formula1>
      <formula2>23</formula2>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8"/>
  <sheetViews>
    <sheetView workbookViewId="0">
      <selection activeCell="P3" sqref="P3:P7"/>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294</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210" x14ac:dyDescent="0.25">
      <c r="A4" s="3">
        <v>259</v>
      </c>
      <c r="B4" s="3"/>
      <c r="C4" s="3" t="s">
        <v>202</v>
      </c>
      <c r="D4" s="3" t="s">
        <v>295</v>
      </c>
      <c r="E4" s="3"/>
      <c r="F4" s="3"/>
      <c r="G4" s="3"/>
      <c r="H4" s="3" t="s">
        <v>24</v>
      </c>
      <c r="I4" s="3"/>
      <c r="J4" s="13">
        <v>3000</v>
      </c>
      <c r="K4" s="13"/>
      <c r="L4" s="13">
        <f>K4*((100+N4)/100)</f>
        <v>0</v>
      </c>
      <c r="M4" s="13">
        <f>J4*K4</f>
        <v>0</v>
      </c>
      <c r="N4" s="13"/>
      <c r="O4" s="15">
        <f>J4*L4</f>
        <v>0</v>
      </c>
      <c r="P4" s="16"/>
    </row>
    <row r="5" spans="1:16" s="11" customFormat="1" ht="180" x14ac:dyDescent="0.25">
      <c r="A5" s="3">
        <v>260</v>
      </c>
      <c r="B5" s="3"/>
      <c r="C5" s="3" t="s">
        <v>202</v>
      </c>
      <c r="D5" s="3" t="s">
        <v>296</v>
      </c>
      <c r="E5" s="3"/>
      <c r="F5" s="3"/>
      <c r="G5" s="3"/>
      <c r="H5" s="3" t="s">
        <v>24</v>
      </c>
      <c r="I5" s="3"/>
      <c r="J5" s="13">
        <v>4000</v>
      </c>
      <c r="K5" s="13"/>
      <c r="L5" s="13">
        <f>K5*((100+N5)/100)</f>
        <v>0</v>
      </c>
      <c r="M5" s="13">
        <f>J5*K5</f>
        <v>0</v>
      </c>
      <c r="N5" s="13"/>
      <c r="O5" s="15">
        <f>J5*L5</f>
        <v>0</v>
      </c>
      <c r="P5" s="16"/>
    </row>
    <row r="6" spans="1:16" s="11" customFormat="1" ht="75" x14ac:dyDescent="0.25">
      <c r="A6" s="3">
        <v>261</v>
      </c>
      <c r="B6" s="3"/>
      <c r="C6" s="3" t="s">
        <v>202</v>
      </c>
      <c r="D6" s="3" t="s">
        <v>297</v>
      </c>
      <c r="E6" s="3"/>
      <c r="F6" s="3"/>
      <c r="G6" s="3"/>
      <c r="H6" s="3" t="s">
        <v>24</v>
      </c>
      <c r="I6" s="3"/>
      <c r="J6" s="13">
        <v>1000</v>
      </c>
      <c r="K6" s="13"/>
      <c r="L6" s="13">
        <f>K6*((100+N6)/100)</f>
        <v>0</v>
      </c>
      <c r="M6" s="13">
        <f>J6*K6</f>
        <v>0</v>
      </c>
      <c r="N6" s="13"/>
      <c r="O6" s="15">
        <f>J6*L6</f>
        <v>0</v>
      </c>
      <c r="P6" s="16"/>
    </row>
    <row r="7" spans="1:16" s="11" customFormat="1" ht="105" x14ac:dyDescent="0.25">
      <c r="A7" s="3">
        <v>262</v>
      </c>
      <c r="B7" s="3"/>
      <c r="C7" s="3" t="s">
        <v>202</v>
      </c>
      <c r="D7" s="3" t="s">
        <v>298</v>
      </c>
      <c r="E7" s="3"/>
      <c r="F7" s="3"/>
      <c r="G7" s="3"/>
      <c r="H7" s="3" t="s">
        <v>7</v>
      </c>
      <c r="I7" s="3"/>
      <c r="J7" s="13">
        <v>2000</v>
      </c>
      <c r="K7" s="13"/>
      <c r="L7" s="13">
        <f>K7*((100+N7)/100)</f>
        <v>0</v>
      </c>
      <c r="M7" s="13">
        <f>J7*K7</f>
        <v>0</v>
      </c>
      <c r="N7" s="13"/>
      <c r="O7" s="15">
        <f>J7*L7</f>
        <v>0</v>
      </c>
      <c r="P7" s="16"/>
    </row>
    <row r="8" spans="1:16" x14ac:dyDescent="0.25">
      <c r="I8" t="s">
        <v>8</v>
      </c>
      <c r="J8" s="2"/>
      <c r="K8" s="2"/>
      <c r="L8" s="2"/>
      <c r="M8" s="2">
        <f>SUM(M4:M7)</f>
        <v>0</v>
      </c>
      <c r="N8" s="2"/>
      <c r="O8" s="2">
        <f>SUM(O4:O7)</f>
        <v>0</v>
      </c>
      <c r="P8"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38C37054-4B96-4391-AFBF-C62E94A8730B}">
      <formula1>0</formula1>
      <formula2>23</formula2>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9"/>
  <sheetViews>
    <sheetView workbookViewId="0">
      <selection activeCell="P3" sqref="P3:P8"/>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299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90" x14ac:dyDescent="0.25">
      <c r="A4" s="3">
        <v>263</v>
      </c>
      <c r="B4" s="3"/>
      <c r="C4" s="3" t="s">
        <v>5</v>
      </c>
      <c r="D4" s="3" t="s">
        <v>300</v>
      </c>
      <c r="E4" s="3"/>
      <c r="F4" s="3"/>
      <c r="G4" s="3"/>
      <c r="H4" s="3" t="s">
        <v>24</v>
      </c>
      <c r="I4" s="3"/>
      <c r="J4" s="13">
        <v>4000</v>
      </c>
      <c r="K4" s="13"/>
      <c r="L4" s="13">
        <f>K4*((100+N4)/100)</f>
        <v>0</v>
      </c>
      <c r="M4" s="13">
        <f>J4*K4</f>
        <v>0</v>
      </c>
      <c r="N4" s="13"/>
      <c r="O4" s="15">
        <f>J4*L4</f>
        <v>0</v>
      </c>
      <c r="P4" s="16"/>
    </row>
    <row r="5" spans="1:16" s="11" customFormat="1" ht="60" x14ac:dyDescent="0.25">
      <c r="A5" s="3">
        <v>264</v>
      </c>
      <c r="B5" s="3"/>
      <c r="C5" s="3" t="s">
        <v>5</v>
      </c>
      <c r="D5" s="3" t="s">
        <v>301</v>
      </c>
      <c r="E5" s="3"/>
      <c r="F5" s="3"/>
      <c r="G5" s="3"/>
      <c r="H5" s="3" t="s">
        <v>24</v>
      </c>
      <c r="I5" s="3"/>
      <c r="J5" s="13">
        <v>300</v>
      </c>
      <c r="K5" s="13"/>
      <c r="L5" s="13">
        <f>K5*((100+N5)/100)</f>
        <v>0</v>
      </c>
      <c r="M5" s="13">
        <f>J5*K5</f>
        <v>0</v>
      </c>
      <c r="N5" s="13"/>
      <c r="O5" s="15">
        <f>J5*L5</f>
        <v>0</v>
      </c>
      <c r="P5" s="16"/>
    </row>
    <row r="6" spans="1:16" s="11" customFormat="1" ht="210" x14ac:dyDescent="0.25">
      <c r="A6" s="3">
        <v>265</v>
      </c>
      <c r="B6" s="3"/>
      <c r="C6" s="3" t="s">
        <v>5</v>
      </c>
      <c r="D6" s="3" t="s">
        <v>302</v>
      </c>
      <c r="E6" s="3"/>
      <c r="F6" s="3"/>
      <c r="G6" s="3"/>
      <c r="H6" s="3" t="s">
        <v>24</v>
      </c>
      <c r="I6" s="3"/>
      <c r="J6" s="13">
        <v>4200</v>
      </c>
      <c r="K6" s="13"/>
      <c r="L6" s="13">
        <f>K6*((100+N6)/100)</f>
        <v>0</v>
      </c>
      <c r="M6" s="13">
        <f>J6*K6</f>
        <v>0</v>
      </c>
      <c r="N6" s="13"/>
      <c r="O6" s="15">
        <f>J6*L6</f>
        <v>0</v>
      </c>
      <c r="P6" s="16"/>
    </row>
    <row r="7" spans="1:16" s="11" customFormat="1" ht="90" x14ac:dyDescent="0.25">
      <c r="A7" s="3">
        <v>266</v>
      </c>
      <c r="B7" s="3"/>
      <c r="C7" s="3" t="s">
        <v>5</v>
      </c>
      <c r="D7" s="3" t="s">
        <v>303</v>
      </c>
      <c r="E7" s="3"/>
      <c r="F7" s="3"/>
      <c r="G7" s="3"/>
      <c r="H7" s="3" t="s">
        <v>24</v>
      </c>
      <c r="I7" s="3"/>
      <c r="J7" s="13">
        <v>600</v>
      </c>
      <c r="K7" s="13"/>
      <c r="L7" s="13">
        <f>K7*((100+N7)/100)</f>
        <v>0</v>
      </c>
      <c r="M7" s="13">
        <f>J7*K7</f>
        <v>0</v>
      </c>
      <c r="N7" s="13"/>
      <c r="O7" s="15">
        <f>J7*L7</f>
        <v>0</v>
      </c>
      <c r="P7" s="16"/>
    </row>
    <row r="8" spans="1:16" s="11" customFormat="1" ht="60" x14ac:dyDescent="0.25">
      <c r="A8" s="3">
        <v>267</v>
      </c>
      <c r="B8" s="3"/>
      <c r="C8" s="3" t="s">
        <v>5</v>
      </c>
      <c r="D8" s="3" t="s">
        <v>304</v>
      </c>
      <c r="E8" s="3"/>
      <c r="F8" s="3"/>
      <c r="G8" s="3"/>
      <c r="H8" s="3" t="s">
        <v>24</v>
      </c>
      <c r="I8" s="3"/>
      <c r="J8" s="13">
        <v>900</v>
      </c>
      <c r="K8" s="13"/>
      <c r="L8" s="13">
        <f>K8*((100+N8)/100)</f>
        <v>0</v>
      </c>
      <c r="M8" s="13">
        <f>J8*K8</f>
        <v>0</v>
      </c>
      <c r="N8" s="13"/>
      <c r="O8" s="15">
        <f>J8*L8</f>
        <v>0</v>
      </c>
      <c r="P8" s="16"/>
    </row>
    <row r="9" spans="1:16" x14ac:dyDescent="0.25">
      <c r="I9" t="s">
        <v>8</v>
      </c>
      <c r="J9" s="2"/>
      <c r="K9" s="2"/>
      <c r="L9" s="2"/>
      <c r="M9" s="2">
        <f>SUM(M4:M8)</f>
        <v>0</v>
      </c>
      <c r="N9" s="2"/>
      <c r="O9" s="2">
        <f>SUM(O4:O8)</f>
        <v>0</v>
      </c>
      <c r="P9"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C920E66F-4D3F-449A-8E6D-74A8DAE84E4F}">
      <formula1>0</formula1>
      <formula2>23</formula2>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3"/>
  <sheetViews>
    <sheetView workbookViewId="0">
      <selection activeCell="P3" sqref="P3:P12"/>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305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255" x14ac:dyDescent="0.25">
      <c r="A4" s="3">
        <v>268</v>
      </c>
      <c r="B4" s="3"/>
      <c r="C4" s="3" t="s">
        <v>5</v>
      </c>
      <c r="D4" s="3" t="s">
        <v>306</v>
      </c>
      <c r="E4" s="3"/>
      <c r="F4" s="3"/>
      <c r="G4" s="3"/>
      <c r="H4" s="3" t="s">
        <v>7</v>
      </c>
      <c r="I4" s="3"/>
      <c r="J4" s="13">
        <v>400</v>
      </c>
      <c r="K4" s="13"/>
      <c r="L4" s="13">
        <f t="shared" ref="L4:L12" si="0">K4*((100+N4)/100)</f>
        <v>0</v>
      </c>
      <c r="M4" s="13">
        <f t="shared" ref="M4:M12" si="1">J4*K4</f>
        <v>0</v>
      </c>
      <c r="N4" s="13"/>
      <c r="O4" s="15">
        <f t="shared" ref="O4:O12" si="2">J4*L4</f>
        <v>0</v>
      </c>
      <c r="P4" s="16"/>
    </row>
    <row r="5" spans="1:16" s="11" customFormat="1" ht="195" x14ac:dyDescent="0.25">
      <c r="A5" s="3">
        <v>269</v>
      </c>
      <c r="B5" s="3"/>
      <c r="C5" s="3" t="s">
        <v>5</v>
      </c>
      <c r="D5" s="3" t="s">
        <v>307</v>
      </c>
      <c r="E5" s="3"/>
      <c r="F5" s="3"/>
      <c r="G5" s="3"/>
      <c r="H5" s="3" t="s">
        <v>7</v>
      </c>
      <c r="I5" s="3"/>
      <c r="J5" s="13">
        <v>1200</v>
      </c>
      <c r="K5" s="13"/>
      <c r="L5" s="13">
        <f t="shared" si="0"/>
        <v>0</v>
      </c>
      <c r="M5" s="13">
        <f t="shared" si="1"/>
        <v>0</v>
      </c>
      <c r="N5" s="13"/>
      <c r="O5" s="15">
        <f t="shared" si="2"/>
        <v>0</v>
      </c>
      <c r="P5" s="16"/>
    </row>
    <row r="6" spans="1:16" s="11" customFormat="1" ht="195" x14ac:dyDescent="0.25">
      <c r="A6" s="3">
        <v>270</v>
      </c>
      <c r="B6" s="3"/>
      <c r="C6" s="3" t="s">
        <v>5</v>
      </c>
      <c r="D6" s="3" t="s">
        <v>308</v>
      </c>
      <c r="E6" s="3"/>
      <c r="F6" s="3"/>
      <c r="G6" s="3"/>
      <c r="H6" s="3" t="s">
        <v>7</v>
      </c>
      <c r="I6" s="3"/>
      <c r="J6" s="13">
        <v>800</v>
      </c>
      <c r="K6" s="13"/>
      <c r="L6" s="13">
        <f t="shared" si="0"/>
        <v>0</v>
      </c>
      <c r="M6" s="13">
        <f t="shared" si="1"/>
        <v>0</v>
      </c>
      <c r="N6" s="13"/>
      <c r="O6" s="15">
        <f t="shared" si="2"/>
        <v>0</v>
      </c>
      <c r="P6" s="16"/>
    </row>
    <row r="7" spans="1:16" s="11" customFormat="1" ht="150" x14ac:dyDescent="0.25">
      <c r="A7" s="3">
        <v>271</v>
      </c>
      <c r="B7" s="3"/>
      <c r="C7" s="3" t="s">
        <v>5</v>
      </c>
      <c r="D7" s="3" t="s">
        <v>309</v>
      </c>
      <c r="E7" s="3"/>
      <c r="F7" s="3"/>
      <c r="G7" s="3"/>
      <c r="H7" s="3" t="s">
        <v>7</v>
      </c>
      <c r="I7" s="3"/>
      <c r="J7" s="13">
        <v>8000</v>
      </c>
      <c r="K7" s="13"/>
      <c r="L7" s="13">
        <f t="shared" si="0"/>
        <v>0</v>
      </c>
      <c r="M7" s="13">
        <f t="shared" si="1"/>
        <v>0</v>
      </c>
      <c r="N7" s="13"/>
      <c r="O7" s="15">
        <f t="shared" si="2"/>
        <v>0</v>
      </c>
      <c r="P7" s="16"/>
    </row>
    <row r="8" spans="1:16" s="11" customFormat="1" ht="225" x14ac:dyDescent="0.25">
      <c r="A8" s="3">
        <v>272</v>
      </c>
      <c r="B8" s="3"/>
      <c r="C8" s="3" t="s">
        <v>5</v>
      </c>
      <c r="D8" s="3" t="s">
        <v>310</v>
      </c>
      <c r="E8" s="3"/>
      <c r="F8" s="3"/>
      <c r="G8" s="3"/>
      <c r="H8" s="3" t="s">
        <v>7</v>
      </c>
      <c r="I8" s="3"/>
      <c r="J8" s="13">
        <v>6000</v>
      </c>
      <c r="K8" s="13"/>
      <c r="L8" s="13">
        <f t="shared" si="0"/>
        <v>0</v>
      </c>
      <c r="M8" s="13">
        <f t="shared" si="1"/>
        <v>0</v>
      </c>
      <c r="N8" s="13"/>
      <c r="O8" s="15">
        <f t="shared" si="2"/>
        <v>0</v>
      </c>
      <c r="P8" s="16"/>
    </row>
    <row r="9" spans="1:16" s="11" customFormat="1" ht="330" x14ac:dyDescent="0.25">
      <c r="A9" s="3">
        <v>273</v>
      </c>
      <c r="B9" s="3"/>
      <c r="C9" s="3" t="s">
        <v>5</v>
      </c>
      <c r="D9" s="3" t="s">
        <v>311</v>
      </c>
      <c r="E9" s="3"/>
      <c r="F9" s="3"/>
      <c r="G9" s="3"/>
      <c r="H9" s="3" t="s">
        <v>24</v>
      </c>
      <c r="I9" s="3"/>
      <c r="J9" s="13">
        <v>300</v>
      </c>
      <c r="K9" s="13"/>
      <c r="L9" s="13">
        <f t="shared" si="0"/>
        <v>0</v>
      </c>
      <c r="M9" s="13">
        <f t="shared" si="1"/>
        <v>0</v>
      </c>
      <c r="N9" s="13"/>
      <c r="O9" s="15">
        <f t="shared" si="2"/>
        <v>0</v>
      </c>
      <c r="P9" s="16"/>
    </row>
    <row r="10" spans="1:16" s="11" customFormat="1" ht="195" x14ac:dyDescent="0.25">
      <c r="A10" s="3">
        <v>274</v>
      </c>
      <c r="B10" s="3"/>
      <c r="C10" s="3" t="s">
        <v>5</v>
      </c>
      <c r="D10" s="3" t="s">
        <v>312</v>
      </c>
      <c r="E10" s="3"/>
      <c r="F10" s="3"/>
      <c r="G10" s="3"/>
      <c r="H10" s="3" t="s">
        <v>24</v>
      </c>
      <c r="I10" s="3"/>
      <c r="J10" s="13">
        <v>6000</v>
      </c>
      <c r="K10" s="13"/>
      <c r="L10" s="13">
        <f t="shared" si="0"/>
        <v>0</v>
      </c>
      <c r="M10" s="13">
        <f t="shared" si="1"/>
        <v>0</v>
      </c>
      <c r="N10" s="13"/>
      <c r="O10" s="15">
        <f t="shared" si="2"/>
        <v>0</v>
      </c>
      <c r="P10" s="16"/>
    </row>
    <row r="11" spans="1:16" s="11" customFormat="1" ht="180" x14ac:dyDescent="0.25">
      <c r="A11" s="3">
        <v>275</v>
      </c>
      <c r="B11" s="3"/>
      <c r="C11" s="3" t="s">
        <v>5</v>
      </c>
      <c r="D11" s="3" t="s">
        <v>313</v>
      </c>
      <c r="E11" s="3"/>
      <c r="F11" s="3"/>
      <c r="G11" s="3"/>
      <c r="H11" s="3" t="s">
        <v>24</v>
      </c>
      <c r="I11" s="3"/>
      <c r="J11" s="13">
        <v>300</v>
      </c>
      <c r="K11" s="13"/>
      <c r="L11" s="13">
        <f t="shared" si="0"/>
        <v>0</v>
      </c>
      <c r="M11" s="13">
        <f t="shared" si="1"/>
        <v>0</v>
      </c>
      <c r="N11" s="13"/>
      <c r="O11" s="15">
        <f t="shared" si="2"/>
        <v>0</v>
      </c>
      <c r="P11" s="16"/>
    </row>
    <row r="12" spans="1:16" s="11" customFormat="1" ht="150" x14ac:dyDescent="0.25">
      <c r="A12" s="3">
        <v>276</v>
      </c>
      <c r="B12" s="3"/>
      <c r="C12" s="3" t="s">
        <v>5</v>
      </c>
      <c r="D12" s="3" t="s">
        <v>314</v>
      </c>
      <c r="E12" s="3"/>
      <c r="F12" s="3"/>
      <c r="G12" s="3"/>
      <c r="H12" s="3" t="s">
        <v>7</v>
      </c>
      <c r="I12" s="3"/>
      <c r="J12" s="13">
        <v>6000</v>
      </c>
      <c r="K12" s="13"/>
      <c r="L12" s="13">
        <f t="shared" si="0"/>
        <v>0</v>
      </c>
      <c r="M12" s="13">
        <f t="shared" si="1"/>
        <v>0</v>
      </c>
      <c r="N12" s="13"/>
      <c r="O12" s="15">
        <f t="shared" si="2"/>
        <v>0</v>
      </c>
      <c r="P12" s="16"/>
    </row>
    <row r="13" spans="1:16" x14ac:dyDescent="0.25">
      <c r="I13" t="s">
        <v>8</v>
      </c>
      <c r="J13" s="2"/>
      <c r="K13" s="2"/>
      <c r="L13" s="2"/>
      <c r="M13" s="2">
        <f>SUM(M4:M12)</f>
        <v>0</v>
      </c>
      <c r="N13" s="2"/>
      <c r="O13" s="2">
        <f>SUM(O4:O12)</f>
        <v>0</v>
      </c>
      <c r="P13"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770D315F-C7AD-4D43-9D0F-9F82BDB57846}">
      <formula1>0</formula1>
      <formula2>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12</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4</v>
      </c>
      <c r="B4" s="3"/>
      <c r="C4" s="3" t="s">
        <v>5</v>
      </c>
      <c r="D4" s="3" t="s">
        <v>13</v>
      </c>
      <c r="E4" s="3"/>
      <c r="F4" s="3"/>
      <c r="G4" s="3"/>
      <c r="H4" s="3" t="s">
        <v>7</v>
      </c>
      <c r="I4" s="3"/>
      <c r="J4" s="13">
        <v>10</v>
      </c>
      <c r="K4" s="13"/>
      <c r="L4" s="13">
        <f>K4*((100+N4)/100)</f>
        <v>0</v>
      </c>
      <c r="M4" s="13">
        <f>J4*K4</f>
        <v>0</v>
      </c>
      <c r="N4" s="13"/>
      <c r="O4" s="15">
        <f>J4*L4</f>
        <v>0</v>
      </c>
      <c r="P4" s="16"/>
    </row>
    <row r="5" spans="1:16" s="11" customFormat="1" x14ac:dyDescent="0.25">
      <c r="A5" s="3">
        <v>5</v>
      </c>
      <c r="B5" s="3"/>
      <c r="C5" s="3" t="s">
        <v>5</v>
      </c>
      <c r="D5" s="3" t="s">
        <v>14</v>
      </c>
      <c r="E5" s="3"/>
      <c r="F5" s="3"/>
      <c r="G5" s="3"/>
      <c r="H5" s="3" t="s">
        <v>7</v>
      </c>
      <c r="I5" s="3"/>
      <c r="J5" s="13">
        <v>90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A1F6C042-0E11-4A1F-BF0F-3CA289737228}">
      <formula1>0</formula1>
      <formula2>23</formula2>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8"/>
  <sheetViews>
    <sheetView workbookViewId="0">
      <selection activeCell="P3" sqref="P3:P7"/>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315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75" x14ac:dyDescent="0.25">
      <c r="A4" s="3">
        <v>277</v>
      </c>
      <c r="B4" s="3"/>
      <c r="C4" s="3" t="s">
        <v>202</v>
      </c>
      <c r="D4" s="3" t="s">
        <v>316</v>
      </c>
      <c r="E4" s="3"/>
      <c r="F4" s="3"/>
      <c r="G4" s="3"/>
      <c r="H4" s="3" t="s">
        <v>24</v>
      </c>
      <c r="I4" s="3"/>
      <c r="J4" s="13">
        <v>1500</v>
      </c>
      <c r="K4" s="13"/>
      <c r="L4" s="13">
        <f>K4*((100+N4)/100)</f>
        <v>0</v>
      </c>
      <c r="M4" s="13">
        <f>J4*K4</f>
        <v>0</v>
      </c>
      <c r="N4" s="13"/>
      <c r="O4" s="15">
        <f>J4*L4</f>
        <v>0</v>
      </c>
      <c r="P4" s="16"/>
    </row>
    <row r="5" spans="1:16" s="11" customFormat="1" ht="60" x14ac:dyDescent="0.25">
      <c r="A5" s="3">
        <v>278</v>
      </c>
      <c r="B5" s="3"/>
      <c r="C5" s="3" t="s">
        <v>202</v>
      </c>
      <c r="D5" s="3" t="s">
        <v>317</v>
      </c>
      <c r="E5" s="3"/>
      <c r="F5" s="3"/>
      <c r="G5" s="3"/>
      <c r="H5" s="3" t="s">
        <v>24</v>
      </c>
      <c r="I5" s="3"/>
      <c r="J5" s="13">
        <v>300</v>
      </c>
      <c r="K5" s="13"/>
      <c r="L5" s="13">
        <f>K5*((100+N5)/100)</f>
        <v>0</v>
      </c>
      <c r="M5" s="13">
        <f>J5*K5</f>
        <v>0</v>
      </c>
      <c r="N5" s="13"/>
      <c r="O5" s="15">
        <f>J5*L5</f>
        <v>0</v>
      </c>
      <c r="P5" s="16"/>
    </row>
    <row r="6" spans="1:16" s="11" customFormat="1" ht="360" x14ac:dyDescent="0.25">
      <c r="A6" s="3">
        <v>279</v>
      </c>
      <c r="B6" s="3"/>
      <c r="C6" s="3" t="s">
        <v>5</v>
      </c>
      <c r="D6" s="3" t="s">
        <v>318</v>
      </c>
      <c r="E6" s="3"/>
      <c r="F6" s="3"/>
      <c r="G6" s="3"/>
      <c r="H6" s="3" t="s">
        <v>24</v>
      </c>
      <c r="I6" s="3"/>
      <c r="J6" s="13">
        <v>2000</v>
      </c>
      <c r="K6" s="13"/>
      <c r="L6" s="13">
        <f>K6*((100+N6)/100)</f>
        <v>0</v>
      </c>
      <c r="M6" s="13">
        <f>J6*K6</f>
        <v>0</v>
      </c>
      <c r="N6" s="13"/>
      <c r="O6" s="15">
        <f>J6*L6</f>
        <v>0</v>
      </c>
      <c r="P6" s="16"/>
    </row>
    <row r="7" spans="1:16" s="11" customFormat="1" ht="240" x14ac:dyDescent="0.25">
      <c r="A7" s="3">
        <v>280</v>
      </c>
      <c r="B7" s="3"/>
      <c r="C7" s="3" t="s">
        <v>5</v>
      </c>
      <c r="D7" s="3" t="s">
        <v>319</v>
      </c>
      <c r="E7" s="3"/>
      <c r="F7" s="3"/>
      <c r="G7" s="3"/>
      <c r="H7" s="3" t="s">
        <v>24</v>
      </c>
      <c r="I7" s="3"/>
      <c r="J7" s="13">
        <v>17000</v>
      </c>
      <c r="K7" s="13"/>
      <c r="L7" s="13">
        <f>K7*((100+N7)/100)</f>
        <v>0</v>
      </c>
      <c r="M7" s="13">
        <f>J7*K7</f>
        <v>0</v>
      </c>
      <c r="N7" s="13"/>
      <c r="O7" s="15">
        <f>J7*L7</f>
        <v>0</v>
      </c>
      <c r="P7" s="16"/>
    </row>
    <row r="8" spans="1:16" s="11" customFormat="1" x14ac:dyDescent="0.25">
      <c r="I8" s="11" t="s">
        <v>8</v>
      </c>
      <c r="J8" s="13"/>
      <c r="K8" s="13"/>
      <c r="L8" s="13"/>
      <c r="M8" s="13">
        <f>SUM(M4:M7)</f>
        <v>0</v>
      </c>
      <c r="N8" s="13"/>
      <c r="O8" s="13">
        <f>SUM(O4:O7)</f>
        <v>0</v>
      </c>
      <c r="P8"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96875F32-84F0-4998-9DBF-742F623F0763}">
      <formula1>0</formula1>
      <formula2>23</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320</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120" x14ac:dyDescent="0.25">
      <c r="A4" s="3">
        <v>281</v>
      </c>
      <c r="B4" s="3"/>
      <c r="C4" s="3" t="s">
        <v>5</v>
      </c>
      <c r="D4" s="3" t="s">
        <v>321</v>
      </c>
      <c r="E4" s="3"/>
      <c r="F4" s="3"/>
      <c r="G4" s="3"/>
      <c r="H4" s="3" t="s">
        <v>24</v>
      </c>
      <c r="I4" s="3"/>
      <c r="J4" s="13">
        <v>60000</v>
      </c>
      <c r="K4" s="13"/>
      <c r="L4" s="13">
        <f>K4*((100+N4)/100)</f>
        <v>0</v>
      </c>
      <c r="M4" s="13">
        <f>J4*K4</f>
        <v>0</v>
      </c>
      <c r="N4" s="13"/>
      <c r="O4" s="15">
        <f>J4*L4</f>
        <v>0</v>
      </c>
      <c r="P4" s="16"/>
    </row>
    <row r="5" spans="1:16" s="11" customFormat="1" ht="120" x14ac:dyDescent="0.25">
      <c r="A5" s="3">
        <v>282</v>
      </c>
      <c r="B5" s="3"/>
      <c r="C5" s="3" t="s">
        <v>5</v>
      </c>
      <c r="D5" s="3" t="s">
        <v>322</v>
      </c>
      <c r="E5" s="3"/>
      <c r="F5" s="3"/>
      <c r="G5" s="3"/>
      <c r="H5" s="3" t="s">
        <v>24</v>
      </c>
      <c r="I5" s="3"/>
      <c r="J5" s="13">
        <v>700000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CA02718F-EEB5-4F2D-850F-337BCF056E96}">
      <formula1>0</formula1>
      <formula2>23</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323</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105" x14ac:dyDescent="0.25">
      <c r="A4" s="3">
        <v>283</v>
      </c>
      <c r="B4" s="3"/>
      <c r="C4" s="3" t="s">
        <v>5</v>
      </c>
      <c r="D4" s="3" t="s">
        <v>324</v>
      </c>
      <c r="E4" s="3"/>
      <c r="F4" s="3"/>
      <c r="G4" s="3"/>
      <c r="H4" s="3" t="s">
        <v>7</v>
      </c>
      <c r="I4" s="3"/>
      <c r="J4" s="13">
        <v>300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202059B4-C910-4B70-8836-01BCDC39A553}">
      <formula1>0</formula1>
      <formula2>23</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325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284</v>
      </c>
      <c r="B4" s="3"/>
      <c r="C4" s="3" t="s">
        <v>5</v>
      </c>
      <c r="D4" s="3" t="s">
        <v>326</v>
      </c>
      <c r="E4" s="3"/>
      <c r="F4" s="3"/>
      <c r="G4" s="3"/>
      <c r="H4" s="3" t="s">
        <v>7</v>
      </c>
      <c r="I4" s="3"/>
      <c r="J4" s="13">
        <v>300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ED8CB3E3-EE90-424F-AAE9-2175655FE1FC}">
      <formula1>0</formula1>
      <formula2>23</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327</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285</v>
      </c>
      <c r="B4" s="3"/>
      <c r="C4" s="3" t="s">
        <v>5</v>
      </c>
      <c r="D4" s="3" t="s">
        <v>328</v>
      </c>
      <c r="E4" s="3"/>
      <c r="F4" s="3"/>
      <c r="G4" s="3"/>
      <c r="H4" s="3" t="s">
        <v>7</v>
      </c>
      <c r="I4" s="3"/>
      <c r="J4" s="13">
        <v>200</v>
      </c>
      <c r="K4" s="13"/>
      <c r="L4" s="13">
        <f>K4*((100+N4)/100)</f>
        <v>0</v>
      </c>
      <c r="M4" s="13">
        <f>J4*K4</f>
        <v>0</v>
      </c>
      <c r="N4" s="13"/>
      <c r="O4" s="15">
        <f>J4*L4</f>
        <v>0</v>
      </c>
      <c r="P4" s="16"/>
    </row>
    <row r="5" spans="1:16" s="11" customFormat="1" ht="30" x14ac:dyDescent="0.25">
      <c r="A5" s="3">
        <v>286</v>
      </c>
      <c r="B5" s="3"/>
      <c r="C5" s="3" t="s">
        <v>5</v>
      </c>
      <c r="D5" s="3" t="s">
        <v>329</v>
      </c>
      <c r="E5" s="3"/>
      <c r="F5" s="3"/>
      <c r="G5" s="3"/>
      <c r="H5" s="3" t="s">
        <v>7</v>
      </c>
      <c r="I5" s="3"/>
      <c r="J5" s="13">
        <v>200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5F5CD50C-D941-4F54-8055-062FAA56A0AD}">
      <formula1>0</formula1>
      <formula2>23</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7"/>
  <sheetViews>
    <sheetView workbookViewId="0">
      <selection activeCell="P3" sqref="P3:P6"/>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330</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165" x14ac:dyDescent="0.25">
      <c r="A4" s="3">
        <v>287</v>
      </c>
      <c r="B4" s="3"/>
      <c r="C4" s="3" t="s">
        <v>5</v>
      </c>
      <c r="D4" s="3" t="s">
        <v>331</v>
      </c>
      <c r="E4" s="3"/>
      <c r="F4" s="3"/>
      <c r="G4" s="3"/>
      <c r="H4" s="3" t="s">
        <v>7</v>
      </c>
      <c r="I4" s="3"/>
      <c r="J4" s="13">
        <v>560</v>
      </c>
      <c r="K4" s="13"/>
      <c r="L4" s="13">
        <f>K4*((100+N4)/100)</f>
        <v>0</v>
      </c>
      <c r="M4" s="13">
        <f>J4*K4</f>
        <v>0</v>
      </c>
      <c r="N4" s="13"/>
      <c r="O4" s="15">
        <f>J4*L4</f>
        <v>0</v>
      </c>
      <c r="P4" s="16"/>
    </row>
    <row r="5" spans="1:16" s="11" customFormat="1" ht="60" x14ac:dyDescent="0.25">
      <c r="A5" s="3">
        <v>288</v>
      </c>
      <c r="B5" s="3"/>
      <c r="C5" s="3" t="s">
        <v>5</v>
      </c>
      <c r="D5" s="3" t="s">
        <v>332</v>
      </c>
      <c r="E5" s="3"/>
      <c r="F5" s="3"/>
      <c r="G5" s="3"/>
      <c r="H5" s="3" t="s">
        <v>7</v>
      </c>
      <c r="I5" s="3"/>
      <c r="J5" s="13">
        <v>100</v>
      </c>
      <c r="K5" s="13"/>
      <c r="L5" s="13">
        <f>K5*((100+N5)/100)</f>
        <v>0</v>
      </c>
      <c r="M5" s="13">
        <f>J5*K5</f>
        <v>0</v>
      </c>
      <c r="N5" s="13"/>
      <c r="O5" s="15">
        <f>J5*L5</f>
        <v>0</v>
      </c>
      <c r="P5" s="16"/>
    </row>
    <row r="6" spans="1:16" s="11" customFormat="1" ht="45" x14ac:dyDescent="0.25">
      <c r="A6" s="3">
        <v>289</v>
      </c>
      <c r="B6" s="3"/>
      <c r="C6" s="3" t="s">
        <v>5</v>
      </c>
      <c r="D6" s="3" t="s">
        <v>333</v>
      </c>
      <c r="E6" s="3"/>
      <c r="F6" s="3"/>
      <c r="G6" s="3"/>
      <c r="H6" s="3" t="s">
        <v>7</v>
      </c>
      <c r="I6" s="3"/>
      <c r="J6" s="13">
        <v>30</v>
      </c>
      <c r="K6" s="13"/>
      <c r="L6" s="13">
        <f>K6*((100+N6)/100)</f>
        <v>0</v>
      </c>
      <c r="M6" s="13">
        <f>J6*K6</f>
        <v>0</v>
      </c>
      <c r="N6" s="13"/>
      <c r="O6" s="15">
        <f>J6*L6</f>
        <v>0</v>
      </c>
      <c r="P6" s="16"/>
    </row>
    <row r="7" spans="1:16" x14ac:dyDescent="0.25">
      <c r="I7" t="s">
        <v>8</v>
      </c>
      <c r="J7" s="2"/>
      <c r="K7" s="2"/>
      <c r="L7" s="2"/>
      <c r="M7" s="2">
        <f>SUM(M4:M6)</f>
        <v>0</v>
      </c>
      <c r="N7" s="2"/>
      <c r="O7" s="2">
        <f>SUM(O4:O6)</f>
        <v>0</v>
      </c>
      <c r="P7"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94879D20-B8EC-496E-B396-36A8D6104508}">
      <formula1>0</formula1>
      <formula2>23</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6"/>
  <sheetViews>
    <sheetView workbookViewId="0">
      <selection activeCell="P3" sqref="P3:P5"/>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334</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290</v>
      </c>
      <c r="B4" s="3"/>
      <c r="C4" s="3" t="s">
        <v>5</v>
      </c>
      <c r="D4" s="3" t="s">
        <v>335</v>
      </c>
      <c r="E4" s="3"/>
      <c r="F4" s="3"/>
      <c r="G4" s="3"/>
      <c r="H4" s="3" t="s">
        <v>7</v>
      </c>
      <c r="I4" s="3"/>
      <c r="J4" s="13">
        <v>540</v>
      </c>
      <c r="K4" s="13"/>
      <c r="L4" s="13">
        <f>K4*((100+N4)/100)</f>
        <v>0</v>
      </c>
      <c r="M4" s="13">
        <f>J4*K4</f>
        <v>0</v>
      </c>
      <c r="N4" s="13"/>
      <c r="O4" s="15">
        <f>J4*L4</f>
        <v>0</v>
      </c>
      <c r="P4" s="16"/>
    </row>
    <row r="5" spans="1:16" s="11" customFormat="1" ht="30" x14ac:dyDescent="0.25">
      <c r="A5" s="3">
        <v>291</v>
      </c>
      <c r="B5" s="3"/>
      <c r="C5" s="3" t="s">
        <v>5</v>
      </c>
      <c r="D5" s="3" t="s">
        <v>336</v>
      </c>
      <c r="E5" s="3"/>
      <c r="F5" s="3"/>
      <c r="G5" s="3"/>
      <c r="H5" s="3" t="s">
        <v>7</v>
      </c>
      <c r="I5" s="3"/>
      <c r="J5" s="13">
        <v>510</v>
      </c>
      <c r="K5" s="13"/>
      <c r="L5" s="13">
        <f>K5*((100+N5)/100)</f>
        <v>0</v>
      </c>
      <c r="M5" s="13">
        <f>J5*K5</f>
        <v>0</v>
      </c>
      <c r="N5" s="13"/>
      <c r="O5" s="15">
        <f>J5*L5</f>
        <v>0</v>
      </c>
      <c r="P5" s="16"/>
    </row>
    <row r="6" spans="1:16" x14ac:dyDescent="0.25">
      <c r="I6" t="s">
        <v>8</v>
      </c>
      <c r="J6" s="2"/>
      <c r="K6" s="2"/>
      <c r="L6" s="2"/>
      <c r="M6" s="2">
        <f>SUM(M4:M5)</f>
        <v>0</v>
      </c>
      <c r="N6" s="2"/>
      <c r="O6" s="2">
        <f>SUM(O4:O5)</f>
        <v>0</v>
      </c>
      <c r="P6"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8E87A425-B96A-496D-BBD1-C7BAFD785DDF}">
      <formula1>0</formula1>
      <formula2>23</formula2>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337</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292</v>
      </c>
      <c r="B4" s="3"/>
      <c r="C4" s="3" t="s">
        <v>5</v>
      </c>
      <c r="D4" s="3" t="s">
        <v>338</v>
      </c>
      <c r="E4" s="3"/>
      <c r="F4" s="3"/>
      <c r="G4" s="3"/>
      <c r="H4" s="3" t="s">
        <v>7</v>
      </c>
      <c r="I4" s="3"/>
      <c r="J4" s="13">
        <v>120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4908EA54-256E-49F1-81C8-360013A86F7B}">
      <formula1>0</formula1>
      <formula2>23</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339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293</v>
      </c>
      <c r="B4" s="3"/>
      <c r="C4" s="3" t="s">
        <v>5</v>
      </c>
      <c r="D4" s="3" t="s">
        <v>340</v>
      </c>
      <c r="E4" s="3"/>
      <c r="F4" s="3"/>
      <c r="G4" s="3"/>
      <c r="H4" s="3" t="s">
        <v>7</v>
      </c>
      <c r="I4" s="3"/>
      <c r="J4" s="13">
        <v>500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29C15A60-E732-439C-A0CB-2BE0F9C85613}">
      <formula1>0</formula1>
      <formula2>23</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7"/>
  <sheetViews>
    <sheetView tabSelected="1" workbookViewId="0">
      <selection activeCell="E23" sqref="E23"/>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341</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x14ac:dyDescent="0.25">
      <c r="A4" s="3">
        <v>294</v>
      </c>
      <c r="B4" s="3"/>
      <c r="C4" s="3" t="s">
        <v>5</v>
      </c>
      <c r="D4" s="3" t="s">
        <v>342</v>
      </c>
      <c r="E4" s="3"/>
      <c r="F4" s="3"/>
      <c r="G4" s="3"/>
      <c r="H4" s="3" t="s">
        <v>7</v>
      </c>
      <c r="I4" s="3"/>
      <c r="J4" s="13">
        <v>450</v>
      </c>
      <c r="K4" s="13"/>
      <c r="L4" s="13">
        <f>K4*((100+N4)/100)</f>
        <v>0</v>
      </c>
      <c r="M4" s="13">
        <f>J4*K4</f>
        <v>0</v>
      </c>
      <c r="N4" s="13"/>
      <c r="O4" s="15">
        <f>J4*L4</f>
        <v>0</v>
      </c>
      <c r="P4" s="16"/>
    </row>
    <row r="5" spans="1:16" s="11" customFormat="1" x14ac:dyDescent="0.25">
      <c r="A5" s="3">
        <v>295</v>
      </c>
      <c r="B5" s="3"/>
      <c r="C5" s="3" t="s">
        <v>5</v>
      </c>
      <c r="D5" s="3" t="s">
        <v>343</v>
      </c>
      <c r="E5" s="3"/>
      <c r="F5" s="3"/>
      <c r="G5" s="3"/>
      <c r="H5" s="3" t="s">
        <v>7</v>
      </c>
      <c r="I5" s="3"/>
      <c r="J5" s="13">
        <v>840</v>
      </c>
      <c r="K5" s="13"/>
      <c r="L5" s="13">
        <f>K5*((100+N5)/100)</f>
        <v>0</v>
      </c>
      <c r="M5" s="13">
        <f>J5*K5</f>
        <v>0</v>
      </c>
      <c r="N5" s="13"/>
      <c r="O5" s="15">
        <f>J5*L5</f>
        <v>0</v>
      </c>
      <c r="P5" s="16"/>
    </row>
    <row r="6" spans="1:16" s="11" customFormat="1" x14ac:dyDescent="0.25">
      <c r="A6" s="3">
        <v>296</v>
      </c>
      <c r="B6" s="3"/>
      <c r="C6" s="3" t="s">
        <v>5</v>
      </c>
      <c r="D6" s="3" t="s">
        <v>344</v>
      </c>
      <c r="E6" s="3"/>
      <c r="F6" s="3"/>
      <c r="G6" s="3"/>
      <c r="H6" s="3" t="s">
        <v>7</v>
      </c>
      <c r="I6" s="3"/>
      <c r="J6" s="13">
        <v>400</v>
      </c>
      <c r="K6" s="13"/>
      <c r="L6" s="13">
        <f>K6*((100+N6)/100)</f>
        <v>0</v>
      </c>
      <c r="M6" s="13">
        <f>J6*K6</f>
        <v>0</v>
      </c>
      <c r="N6" s="13"/>
      <c r="O6" s="15">
        <f>J6*L6</f>
        <v>0</v>
      </c>
      <c r="P6" s="16"/>
    </row>
    <row r="7" spans="1:16" s="11" customFormat="1" x14ac:dyDescent="0.25">
      <c r="I7" s="11" t="s">
        <v>8</v>
      </c>
      <c r="J7" s="13"/>
      <c r="K7" s="13"/>
      <c r="L7" s="13"/>
      <c r="M7" s="13">
        <f>SUM(M4:M6)</f>
        <v>0</v>
      </c>
      <c r="N7" s="13"/>
      <c r="O7" s="13">
        <f>SUM(O4:O6)</f>
        <v>0</v>
      </c>
      <c r="P7" s="17"/>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87864ED8-CC3D-4982-B197-5C14D8DB1559}">
      <formula1>0</formula1>
      <formula2>23</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6</v>
      </c>
      <c r="B4" s="3"/>
      <c r="C4" s="3" t="s">
        <v>5</v>
      </c>
      <c r="D4" s="3" t="s">
        <v>16</v>
      </c>
      <c r="E4" s="3"/>
      <c r="F4" s="3"/>
      <c r="G4" s="3"/>
      <c r="H4" s="3" t="s">
        <v>7</v>
      </c>
      <c r="I4" s="3"/>
      <c r="J4" s="13">
        <v>120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5ACEA26E-2048-4DC5-B258-9C79B745E0AC}">
      <formula1>0</formula1>
      <formula2>23</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17</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7</v>
      </c>
      <c r="B4" s="3"/>
      <c r="C4" s="3" t="s">
        <v>5</v>
      </c>
      <c r="D4" s="3" t="s">
        <v>18</v>
      </c>
      <c r="E4" s="3"/>
      <c r="F4" s="3"/>
      <c r="G4" s="3"/>
      <c r="H4" s="3" t="s">
        <v>7</v>
      </c>
      <c r="I4" s="3"/>
      <c r="J4" s="13">
        <v>10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DDF35D5A-105E-489E-B1AE-8C175E81FEB8}">
      <formula1>0</formula1>
      <formula2>23</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19</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8</v>
      </c>
      <c r="B4" s="3"/>
      <c r="C4" s="3" t="s">
        <v>5</v>
      </c>
      <c r="D4" s="3" t="s">
        <v>20</v>
      </c>
      <c r="E4" s="3"/>
      <c r="F4" s="3"/>
      <c r="G4" s="3"/>
      <c r="H4" s="3" t="s">
        <v>7</v>
      </c>
      <c r="I4" s="3"/>
      <c r="J4" s="13">
        <v>150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D12DC194-A431-4456-AE6D-9A69B60CDEA2}">
      <formula1>0</formula1>
      <formula2>23</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21</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105" x14ac:dyDescent="0.25">
      <c r="A4" s="3">
        <v>9</v>
      </c>
      <c r="B4" s="3"/>
      <c r="C4" s="3" t="s">
        <v>22</v>
      </c>
      <c r="D4" s="3" t="s">
        <v>23</v>
      </c>
      <c r="E4" s="3"/>
      <c r="F4" s="3"/>
      <c r="G4" s="3"/>
      <c r="H4" s="3" t="s">
        <v>24</v>
      </c>
      <c r="I4" s="3"/>
      <c r="J4" s="13">
        <v>300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79C19BA6-CB14-4B01-BC64-0779A36A1B02}">
      <formula1>0</formula1>
      <formula2>23</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
  <sheetViews>
    <sheetView workbookViewId="0">
      <selection activeCell="P3" sqref="P3:P7"/>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25</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60" x14ac:dyDescent="0.25">
      <c r="A4" s="3">
        <v>10</v>
      </c>
      <c r="B4" s="3"/>
      <c r="C4" s="3" t="s">
        <v>5</v>
      </c>
      <c r="D4" s="3" t="s">
        <v>26</v>
      </c>
      <c r="E4" s="3"/>
      <c r="F4" s="3"/>
      <c r="G4" s="3"/>
      <c r="H4" s="3" t="s">
        <v>7</v>
      </c>
      <c r="I4" s="3"/>
      <c r="J4" s="13">
        <v>8100</v>
      </c>
      <c r="K4" s="13"/>
      <c r="L4" s="13">
        <f>K4*((100+N4)/100)</f>
        <v>0</v>
      </c>
      <c r="M4" s="13">
        <f>J4*K4</f>
        <v>0</v>
      </c>
      <c r="N4" s="13"/>
      <c r="O4" s="15">
        <f>J4*L4</f>
        <v>0</v>
      </c>
      <c r="P4" s="16"/>
    </row>
    <row r="5" spans="1:16" s="11" customFormat="1" ht="60" x14ac:dyDescent="0.25">
      <c r="A5" s="3">
        <v>11</v>
      </c>
      <c r="B5" s="3"/>
      <c r="C5" s="3" t="s">
        <v>5</v>
      </c>
      <c r="D5" s="3" t="s">
        <v>27</v>
      </c>
      <c r="E5" s="3"/>
      <c r="F5" s="3"/>
      <c r="G5" s="3"/>
      <c r="H5" s="3" t="s">
        <v>7</v>
      </c>
      <c r="I5" s="3"/>
      <c r="J5" s="13">
        <v>3800</v>
      </c>
      <c r="K5" s="13"/>
      <c r="L5" s="13">
        <f>K5*((100+N5)/100)</f>
        <v>0</v>
      </c>
      <c r="M5" s="13">
        <f>J5*K5</f>
        <v>0</v>
      </c>
      <c r="N5" s="13"/>
      <c r="O5" s="15">
        <f>J5*L5</f>
        <v>0</v>
      </c>
      <c r="P5" s="16"/>
    </row>
    <row r="6" spans="1:16" s="11" customFormat="1" ht="30" x14ac:dyDescent="0.25">
      <c r="A6" s="3">
        <v>12</v>
      </c>
      <c r="B6" s="3"/>
      <c r="C6" s="3" t="s">
        <v>5</v>
      </c>
      <c r="D6" s="3" t="s">
        <v>28</v>
      </c>
      <c r="E6" s="3"/>
      <c r="F6" s="3"/>
      <c r="G6" s="3"/>
      <c r="H6" s="3" t="s">
        <v>7</v>
      </c>
      <c r="I6" s="3"/>
      <c r="J6" s="13">
        <v>2550</v>
      </c>
      <c r="K6" s="13"/>
      <c r="L6" s="13">
        <f>K6*((100+N6)/100)</f>
        <v>0</v>
      </c>
      <c r="M6" s="13">
        <f>J6*K6</f>
        <v>0</v>
      </c>
      <c r="N6" s="13"/>
      <c r="O6" s="15">
        <f>J6*L6</f>
        <v>0</v>
      </c>
      <c r="P6" s="16"/>
    </row>
    <row r="7" spans="1:16" s="11" customFormat="1" ht="30" x14ac:dyDescent="0.25">
      <c r="A7" s="3">
        <v>13</v>
      </c>
      <c r="B7" s="3"/>
      <c r="C7" s="3" t="s">
        <v>5</v>
      </c>
      <c r="D7" s="3" t="s">
        <v>29</v>
      </c>
      <c r="E7" s="3"/>
      <c r="F7" s="3"/>
      <c r="G7" s="3"/>
      <c r="H7" s="3" t="s">
        <v>7</v>
      </c>
      <c r="I7" s="3"/>
      <c r="J7" s="13">
        <v>720</v>
      </c>
      <c r="K7" s="13"/>
      <c r="L7" s="13">
        <f>K7*((100+N7)/100)</f>
        <v>0</v>
      </c>
      <c r="M7" s="13">
        <f>J7*K7</f>
        <v>0</v>
      </c>
      <c r="N7" s="13"/>
      <c r="O7" s="15">
        <f>J7*L7</f>
        <v>0</v>
      </c>
      <c r="P7" s="16"/>
    </row>
    <row r="8" spans="1:16" x14ac:dyDescent="0.25">
      <c r="I8" t="s">
        <v>8</v>
      </c>
      <c r="J8" s="2"/>
      <c r="K8" s="2"/>
      <c r="L8" s="2"/>
      <c r="M8" s="2">
        <f>SUM(M4:M7)</f>
        <v>0</v>
      </c>
      <c r="N8" s="2"/>
      <c r="O8" s="2">
        <f>SUM(O4:O7)</f>
        <v>0</v>
      </c>
      <c r="P8"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9C30869A-8573-4794-A65E-E236FD78C00D}">
      <formula1>0</formula1>
      <formula2>23</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
  <sheetViews>
    <sheetView workbookViewId="0">
      <selection activeCell="P3" sqref="P3:P4"/>
    </sheetView>
  </sheetViews>
  <sheetFormatPr defaultRowHeight="15" x14ac:dyDescent="0.25"/>
  <cols>
    <col min="1" max="1" width="4.5703125" customWidth="1"/>
    <col min="2" max="2" width="16" customWidth="1"/>
    <col min="3" max="3" width="12.28515625" customWidth="1"/>
    <col min="4" max="4" width="67" customWidth="1"/>
    <col min="5" max="5" width="18" customWidth="1"/>
    <col min="6" max="6" width="19.85546875" customWidth="1"/>
    <col min="7" max="7" width="13.140625" customWidth="1"/>
    <col min="8" max="8" width="9.42578125" customWidth="1"/>
    <col min="9" max="9" width="12.85546875" customWidth="1"/>
    <col min="10" max="10" width="14" customWidth="1"/>
    <col min="11" max="11" width="12.7109375" customWidth="1"/>
    <col min="12" max="12" width="12.5703125" customWidth="1"/>
    <col min="13" max="13" width="15.140625" customWidth="1"/>
    <col min="14" max="14" width="7" customWidth="1"/>
    <col min="15" max="15" width="17.42578125" customWidth="1"/>
  </cols>
  <sheetData>
    <row r="1" spans="1:16" ht="18.75" x14ac:dyDescent="0.3">
      <c r="F1" s="1" t="s">
        <v>30</v>
      </c>
    </row>
    <row r="2" spans="1:16" s="11" customFormat="1" ht="60" x14ac:dyDescent="0.25">
      <c r="A2" s="5" t="s">
        <v>1</v>
      </c>
      <c r="B2" s="5" t="s">
        <v>345</v>
      </c>
      <c r="C2" s="5" t="s">
        <v>346</v>
      </c>
      <c r="D2" s="5" t="s">
        <v>347</v>
      </c>
      <c r="E2" s="5" t="s">
        <v>348</v>
      </c>
      <c r="F2" s="5" t="s">
        <v>2</v>
      </c>
      <c r="G2" s="5" t="s">
        <v>3</v>
      </c>
      <c r="H2" s="5" t="s">
        <v>349</v>
      </c>
      <c r="I2" s="5" t="s">
        <v>350</v>
      </c>
      <c r="J2" s="5" t="s">
        <v>351</v>
      </c>
      <c r="K2" s="5" t="s">
        <v>352</v>
      </c>
      <c r="L2" s="6" t="s">
        <v>353</v>
      </c>
      <c r="M2" s="7" t="s">
        <v>354</v>
      </c>
      <c r="N2" s="8" t="s">
        <v>4</v>
      </c>
      <c r="O2" s="9" t="s">
        <v>355</v>
      </c>
      <c r="P2" s="10" t="s">
        <v>356</v>
      </c>
    </row>
    <row r="3" spans="1:16" s="11" customFormat="1" x14ac:dyDescent="0.25">
      <c r="A3" s="12">
        <v>1</v>
      </c>
      <c r="B3" s="12">
        <v>2</v>
      </c>
      <c r="C3" s="12">
        <v>3</v>
      </c>
      <c r="D3" s="12">
        <v>4</v>
      </c>
      <c r="E3" s="12">
        <v>5</v>
      </c>
      <c r="F3" s="12">
        <v>6</v>
      </c>
      <c r="G3" s="12">
        <v>7</v>
      </c>
      <c r="H3" s="12">
        <v>8</v>
      </c>
      <c r="I3" s="12">
        <v>9</v>
      </c>
      <c r="J3" s="12">
        <v>10</v>
      </c>
      <c r="K3" s="12">
        <v>11</v>
      </c>
      <c r="L3" s="12">
        <v>12</v>
      </c>
      <c r="M3" s="12">
        <v>13</v>
      </c>
      <c r="N3" s="12">
        <v>14</v>
      </c>
      <c r="O3" s="14">
        <v>15</v>
      </c>
      <c r="P3" s="16"/>
    </row>
    <row r="4" spans="1:16" s="11" customFormat="1" ht="30" x14ac:dyDescent="0.25">
      <c r="A4" s="3">
        <v>14</v>
      </c>
      <c r="B4" s="3"/>
      <c r="C4" s="3" t="s">
        <v>5</v>
      </c>
      <c r="D4" s="3" t="s">
        <v>31</v>
      </c>
      <c r="E4" s="3"/>
      <c r="F4" s="3"/>
      <c r="G4" s="3"/>
      <c r="H4" s="3" t="s">
        <v>7</v>
      </c>
      <c r="I4" s="3"/>
      <c r="J4" s="13">
        <v>30</v>
      </c>
      <c r="K4" s="13"/>
      <c r="L4" s="13">
        <f>K4*((100+N4)/100)</f>
        <v>0</v>
      </c>
      <c r="M4" s="13">
        <f>J4*K4</f>
        <v>0</v>
      </c>
      <c r="N4" s="13"/>
      <c r="O4" s="15">
        <f>J4*L4</f>
        <v>0</v>
      </c>
      <c r="P4" s="16"/>
    </row>
    <row r="5" spans="1:16" x14ac:dyDescent="0.25">
      <c r="I5" t="s">
        <v>8</v>
      </c>
      <c r="J5" s="2"/>
      <c r="K5" s="2"/>
      <c r="L5" s="2"/>
      <c r="M5" s="2">
        <f>SUM(M4:M4)</f>
        <v>0</v>
      </c>
      <c r="N5" s="2"/>
      <c r="O5" s="2">
        <f>SUM(O4:O4)</f>
        <v>0</v>
      </c>
      <c r="P5" s="4"/>
    </row>
  </sheetData>
  <sheetProtection formatCells="0" formatColumns="0" formatRows="0" insertColumns="0" insertRows="0" insertHyperlinks="0" deleteColumns="0" deleteRows="0" sort="0" autoFilter="0" pivotTables="0"/>
  <dataValidations count="1">
    <dataValidation type="whole" allowBlank="1" showInputMessage="1" showErrorMessage="1" promptTitle="tylko liczba" prompt="0, 5, 8 lub 23" sqref="N2" xr:uid="{EDF15719-45D3-4209-8031-857D65DC68BB}">
      <formula1>0</formula1>
      <formula2>23</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39</vt:i4>
      </vt:variant>
    </vt:vector>
  </HeadingPairs>
  <TitlesOfParts>
    <vt:vector size="39" baseType="lpstr">
      <vt:lpstr>P10-Ofatumumab</vt:lpstr>
      <vt:lpstr>P11-Capecytabina</vt:lpstr>
      <vt:lpstr>P12-Ozanimod</vt:lpstr>
      <vt:lpstr>P13-Nalbufina</vt:lpstr>
      <vt:lpstr>P14-Fosfomycyna p.o.</vt:lpstr>
      <vt:lpstr>P15-Fulvestrant</vt:lpstr>
      <vt:lpstr>P16-Diety EN</vt:lpstr>
      <vt:lpstr>P17-Leki różne 1</vt:lpstr>
      <vt:lpstr>P18-Karbachol</vt:lpstr>
      <vt:lpstr>P19-Pankreatyna</vt:lpstr>
      <vt:lpstr>P1-Peginterferon alfa-2a</vt:lpstr>
      <vt:lpstr>P20-Sulfathiazol silver</vt:lpstr>
      <vt:lpstr>P21-Sakubitryl + walsartan</vt:lpstr>
      <vt:lpstr>P22-Deferoksamina</vt:lpstr>
      <vt:lpstr>P23-Bupiwakaina + epinefryna</vt:lpstr>
      <vt:lpstr>P24-Leki na ośrodkowy układ ne</vt:lpstr>
      <vt:lpstr>P25-Leki różne 2</vt:lpstr>
      <vt:lpstr>P26-Hydrocortison amp</vt:lpstr>
      <vt:lpstr>P27-Leki różne 3</vt:lpstr>
      <vt:lpstr>P28-Leki różne 4</vt:lpstr>
      <vt:lpstr>P29-Opatrunki specjalistyczne</vt:lpstr>
      <vt:lpstr>P2-Abirateron</vt:lpstr>
      <vt:lpstr>P30-Leki różne 5</vt:lpstr>
      <vt:lpstr>P31-Tietylperazyna</vt:lpstr>
      <vt:lpstr>P32-Ampicylina + sulbaktam</vt:lpstr>
      <vt:lpstr>P33-Strzykawka do przepłukiwan</vt:lpstr>
      <vt:lpstr>P34-Preparaty do higienicznego</vt:lpstr>
      <vt:lpstr>P35-Dezynfekcja i pielęgnacja </vt:lpstr>
      <vt:lpstr>P36-Preparaty do dezynfekcji m</vt:lpstr>
      <vt:lpstr>P37-Preparat do higienicznej i</vt:lpstr>
      <vt:lpstr>P38-Strzykawki fabrycznie nape</vt:lpstr>
      <vt:lpstr>P39-Strzykawki fabrycznie nape</vt:lpstr>
      <vt:lpstr>P3-Doksylamina + pirydoksyna</vt:lpstr>
      <vt:lpstr>P4-Gentamycyna</vt:lpstr>
      <vt:lpstr>P5-Materiały do dezynfekcji dl</vt:lpstr>
      <vt:lpstr>P6-Kwas lewofolinowy</vt:lpstr>
      <vt:lpstr>P7-Ropiwakaina</vt:lpstr>
      <vt:lpstr>P8-Lorazepam iv</vt:lpstr>
      <vt:lpstr>P9-Nadroparyna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2024-03-21T07:38:26Z</dcterms:created>
  <dcterms:modified xsi:type="dcterms:W3CDTF">2024-03-21T07:51:47Z</dcterms:modified>
  <cp:category/>
</cp:coreProperties>
</file>