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X:\Postępowania Kasia\Postepowania po 18 Pażdziernika\2024\USTAWA\31 PN 24 LEKI I OPATRUNKI\(2)Dokumentacja postepowania opublikowana w portalu w dniu wszczęcia\"/>
    </mc:Choice>
  </mc:AlternateContent>
  <xr:revisionPtr revIDLastSave="0" documentId="13_ncr:1_{05FC7D1F-E634-4A7A-A0C3-321549C026AB}" xr6:coauthVersionLast="47" xr6:coauthVersionMax="47" xr10:uidLastSave="{00000000-0000-0000-0000-000000000000}"/>
  <bookViews>
    <workbookView xWindow="-120" yWindow="-120" windowWidth="29040" windowHeight="15840" firstSheet="33" activeTab="38" xr2:uid="{00000000-000D-0000-FFFF-FFFF00000000}"/>
  </bookViews>
  <sheets>
    <sheet name="P10-Ofatumumab" sheetId="1" r:id="rId1"/>
    <sheet name="P11-Capecytabina" sheetId="2" r:id="rId2"/>
    <sheet name="P12-Ozanimod" sheetId="3" r:id="rId3"/>
    <sheet name="P13-Nalbufina" sheetId="4" r:id="rId4"/>
    <sheet name="P14-Fosfomycyna p.o." sheetId="5" r:id="rId5"/>
    <sheet name="P15-Fulvestrant" sheetId="6" r:id="rId6"/>
    <sheet name="P16-Diety EN" sheetId="7" r:id="rId7"/>
    <sheet name="P17-Leki różne 1" sheetId="8" r:id="rId8"/>
    <sheet name="P18-Karbachol" sheetId="9" r:id="rId9"/>
    <sheet name="P19-Pankreatyna" sheetId="10" r:id="rId10"/>
    <sheet name="P1-Peginterferon alfa-2a" sheetId="11" r:id="rId11"/>
    <sheet name="P20-Sulfathiazol silver" sheetId="12" r:id="rId12"/>
    <sheet name="P21-Sakubitryl + walsartan" sheetId="13" r:id="rId13"/>
    <sheet name="P22-Deferoksamina" sheetId="14" r:id="rId14"/>
    <sheet name="P23-Bupiwakaina + epinefryna" sheetId="15" r:id="rId15"/>
    <sheet name="P24-Leki na ośrodkowy układ ne" sheetId="16" r:id="rId16"/>
    <sheet name="P25-Leki różne 2" sheetId="17" r:id="rId17"/>
    <sheet name="P26-Hydrocortison amp" sheetId="18" r:id="rId18"/>
    <sheet name="P27-Leki różne 3" sheetId="19" r:id="rId19"/>
    <sheet name="P28-Leki różne 4" sheetId="20" r:id="rId20"/>
    <sheet name="P29-Opatrunki specjalistyczne" sheetId="21" r:id="rId21"/>
    <sheet name="P2-Abirateron" sheetId="22" r:id="rId22"/>
    <sheet name="P30-Leki różne 5" sheetId="23" r:id="rId23"/>
    <sheet name="P31-Tietylperazyna" sheetId="24" r:id="rId24"/>
    <sheet name="P32-Ampicylina + sulbaktam" sheetId="25" r:id="rId25"/>
    <sheet name="P33-Strzykawka do przepłukiwan" sheetId="26" r:id="rId26"/>
    <sheet name="P34-Preparaty do higienicznego" sheetId="27" r:id="rId27"/>
    <sheet name="P35-Dezynfekcja i pielęgnacja " sheetId="28" r:id="rId28"/>
    <sheet name="P36-Preparaty do dezynfekcji m" sheetId="29" r:id="rId29"/>
    <sheet name="P37-Preparat do higienicznej i" sheetId="30" r:id="rId30"/>
    <sheet name="P38-Strzykawki fabrycznie nape" sheetId="31" r:id="rId31"/>
    <sheet name="P39-Strzykawki fabrycznie nape" sheetId="32" r:id="rId32"/>
    <sheet name="P3-Doksylamina + pirydoksyna" sheetId="33" r:id="rId33"/>
    <sheet name="P4-Gentamycyna" sheetId="34" r:id="rId34"/>
    <sheet name="P5-Materiały do dezynfekcji dl" sheetId="35" r:id="rId35"/>
    <sheet name="P6-Kwas lewofolinowy" sheetId="36" r:id="rId36"/>
    <sheet name="P7-Ropiwakaina" sheetId="37" r:id="rId37"/>
    <sheet name="P8-Lorazepam iv" sheetId="38" r:id="rId38"/>
    <sheet name="P9-Nadroparyna" sheetId="39" r:id="rId39"/>
  </sheets>
  <calcPr calcId="181029"/>
</workbook>
</file>

<file path=xl/calcChain.xml><?xml version="1.0" encoding="utf-8"?>
<calcChain xmlns="http://schemas.openxmlformats.org/spreadsheetml/2006/main">
  <c r="O5" i="24" l="1"/>
  <c r="O7" i="39" l="1"/>
  <c r="M7" i="39"/>
  <c r="O6" i="39"/>
  <c r="M6" i="39"/>
  <c r="L6" i="39"/>
  <c r="O5" i="39"/>
  <c r="M5" i="39"/>
  <c r="L5" i="39"/>
  <c r="O4" i="39"/>
  <c r="M4" i="39"/>
  <c r="L4" i="39"/>
  <c r="O5" i="38"/>
  <c r="M5" i="38"/>
  <c r="O4" i="38"/>
  <c r="M4" i="38"/>
  <c r="L4" i="38"/>
  <c r="O5" i="37"/>
  <c r="M5" i="37"/>
  <c r="O4" i="37"/>
  <c r="M4" i="37"/>
  <c r="L4" i="37"/>
  <c r="O6" i="36"/>
  <c r="M6" i="36"/>
  <c r="O5" i="36"/>
  <c r="M5" i="36"/>
  <c r="L5" i="36"/>
  <c r="O4" i="36"/>
  <c r="M4" i="36"/>
  <c r="L4" i="36"/>
  <c r="O7" i="35"/>
  <c r="M7" i="35"/>
  <c r="O6" i="35"/>
  <c r="M6" i="35"/>
  <c r="L6" i="35"/>
  <c r="O5" i="35"/>
  <c r="M5" i="35"/>
  <c r="L5" i="35"/>
  <c r="O4" i="35"/>
  <c r="M4" i="35"/>
  <c r="L4" i="35"/>
  <c r="O6" i="34"/>
  <c r="M6" i="34"/>
  <c r="O5" i="34"/>
  <c r="M5" i="34"/>
  <c r="L5" i="34"/>
  <c r="O4" i="34"/>
  <c r="M4" i="34"/>
  <c r="L4" i="34"/>
  <c r="O5" i="33"/>
  <c r="M5" i="33"/>
  <c r="O4" i="33"/>
  <c r="M4" i="33"/>
  <c r="L4" i="33"/>
  <c r="O5" i="32"/>
  <c r="M5" i="32"/>
  <c r="O4" i="32"/>
  <c r="M4" i="32"/>
  <c r="L4" i="32"/>
  <c r="O6" i="31"/>
  <c r="M6" i="31"/>
  <c r="O5" i="31"/>
  <c r="M5" i="31"/>
  <c r="L5" i="31"/>
  <c r="O4" i="31"/>
  <c r="M4" i="31"/>
  <c r="L4" i="31"/>
  <c r="O8" i="30"/>
  <c r="M8" i="30"/>
  <c r="O7" i="30"/>
  <c r="M7" i="30"/>
  <c r="L7" i="30"/>
  <c r="O6" i="30"/>
  <c r="M6" i="30"/>
  <c r="L6" i="30"/>
  <c r="O5" i="30"/>
  <c r="M5" i="30"/>
  <c r="L5" i="30"/>
  <c r="O4" i="30"/>
  <c r="M4" i="30"/>
  <c r="L4" i="30"/>
  <c r="O13" i="29"/>
  <c r="M13" i="29"/>
  <c r="O12" i="29"/>
  <c r="M12" i="29"/>
  <c r="L12" i="29"/>
  <c r="O11" i="29"/>
  <c r="M11" i="29"/>
  <c r="L11" i="29"/>
  <c r="O10" i="29"/>
  <c r="M10" i="29"/>
  <c r="L10" i="29"/>
  <c r="O9" i="29"/>
  <c r="M9" i="29"/>
  <c r="L9" i="29"/>
  <c r="O8" i="29"/>
  <c r="M8" i="29"/>
  <c r="L8" i="29"/>
  <c r="O7" i="29"/>
  <c r="M7" i="29"/>
  <c r="L7" i="29"/>
  <c r="O6" i="29"/>
  <c r="M6" i="29"/>
  <c r="L6" i="29"/>
  <c r="O5" i="29"/>
  <c r="M5" i="29"/>
  <c r="L5" i="29"/>
  <c r="O4" i="29"/>
  <c r="M4" i="29"/>
  <c r="L4" i="29"/>
  <c r="O9" i="28"/>
  <c r="M9" i="28"/>
  <c r="O8" i="28"/>
  <c r="M8" i="28"/>
  <c r="L8" i="28"/>
  <c r="O7" i="28"/>
  <c r="M7" i="28"/>
  <c r="L7" i="28"/>
  <c r="O6" i="28"/>
  <c r="M6" i="28"/>
  <c r="L6" i="28"/>
  <c r="O5" i="28"/>
  <c r="M5" i="28"/>
  <c r="L5" i="28"/>
  <c r="O4" i="28"/>
  <c r="M4" i="28"/>
  <c r="L4" i="28"/>
  <c r="O8" i="27"/>
  <c r="M8" i="27"/>
  <c r="O7" i="27"/>
  <c r="M7" i="27"/>
  <c r="L7" i="27"/>
  <c r="O6" i="27"/>
  <c r="M6" i="27"/>
  <c r="L6" i="27"/>
  <c r="O5" i="27"/>
  <c r="M5" i="27"/>
  <c r="L5" i="27"/>
  <c r="O4" i="27"/>
  <c r="M4" i="27"/>
  <c r="L4" i="27"/>
  <c r="O5" i="26"/>
  <c r="M5" i="26"/>
  <c r="O4" i="26"/>
  <c r="M4" i="26"/>
  <c r="L4" i="26"/>
  <c r="O5" i="25"/>
  <c r="M5" i="25"/>
  <c r="O4" i="25"/>
  <c r="M4" i="25"/>
  <c r="L4" i="25"/>
  <c r="M5" i="24"/>
  <c r="O4" i="24"/>
  <c r="M4" i="24"/>
  <c r="L4" i="24"/>
  <c r="O12" i="23"/>
  <c r="M12" i="23"/>
  <c r="O11" i="23"/>
  <c r="M11" i="23"/>
  <c r="L11" i="23"/>
  <c r="O10" i="23"/>
  <c r="M10" i="23"/>
  <c r="L10" i="23"/>
  <c r="O9" i="23"/>
  <c r="M9" i="23"/>
  <c r="L9" i="23"/>
  <c r="O8" i="23"/>
  <c r="M8" i="23"/>
  <c r="L8" i="23"/>
  <c r="O7" i="23"/>
  <c r="M7" i="23"/>
  <c r="L7" i="23"/>
  <c r="O6" i="23"/>
  <c r="M6" i="23"/>
  <c r="L6" i="23"/>
  <c r="O5" i="23"/>
  <c r="M5" i="23"/>
  <c r="L5" i="23"/>
  <c r="O4" i="23"/>
  <c r="M4" i="23"/>
  <c r="L4" i="23"/>
  <c r="O5" i="22"/>
  <c r="M5" i="22"/>
  <c r="O4" i="22"/>
  <c r="M4" i="22"/>
  <c r="L4" i="22"/>
  <c r="O36" i="21"/>
  <c r="M36" i="21"/>
  <c r="O35" i="21"/>
  <c r="M35" i="21"/>
  <c r="L35" i="21"/>
  <c r="O34" i="21"/>
  <c r="M34" i="21"/>
  <c r="L34" i="21"/>
  <c r="O33" i="21"/>
  <c r="M33" i="21"/>
  <c r="L33" i="21"/>
  <c r="O32" i="21"/>
  <c r="M32" i="21"/>
  <c r="L32" i="21"/>
  <c r="O31" i="21"/>
  <c r="M31" i="21"/>
  <c r="L31" i="21"/>
  <c r="O30" i="21"/>
  <c r="M30" i="21"/>
  <c r="L30" i="21"/>
  <c r="O29" i="21"/>
  <c r="M29" i="21"/>
  <c r="L29" i="21"/>
  <c r="O28" i="21"/>
  <c r="M28" i="21"/>
  <c r="L28" i="21"/>
  <c r="O27" i="21"/>
  <c r="M27" i="21"/>
  <c r="L27" i="21"/>
  <c r="O26" i="21"/>
  <c r="M26" i="21"/>
  <c r="L26" i="21"/>
  <c r="O25" i="21"/>
  <c r="M25" i="21"/>
  <c r="L25" i="21"/>
  <c r="O24" i="21"/>
  <c r="M24" i="21"/>
  <c r="L24" i="21"/>
  <c r="O23" i="21"/>
  <c r="M23" i="21"/>
  <c r="L23" i="21"/>
  <c r="O22" i="21"/>
  <c r="M22" i="21"/>
  <c r="L22" i="21"/>
  <c r="O21" i="21"/>
  <c r="M21" i="21"/>
  <c r="L21" i="21"/>
  <c r="O20" i="21"/>
  <c r="M20" i="21"/>
  <c r="L20" i="21"/>
  <c r="O19" i="21"/>
  <c r="M19" i="21"/>
  <c r="L19" i="21"/>
  <c r="O18" i="21"/>
  <c r="M18" i="21"/>
  <c r="L18" i="21"/>
  <c r="O17" i="21"/>
  <c r="M17" i="21"/>
  <c r="L17" i="21"/>
  <c r="O16" i="21"/>
  <c r="M16" i="21"/>
  <c r="L16" i="21"/>
  <c r="O15" i="21"/>
  <c r="M15" i="21"/>
  <c r="L15" i="21"/>
  <c r="O14" i="21"/>
  <c r="M14" i="21"/>
  <c r="L14" i="21"/>
  <c r="O13" i="21"/>
  <c r="M13" i="21"/>
  <c r="L13" i="21"/>
  <c r="O12" i="21"/>
  <c r="M12" i="21"/>
  <c r="L12" i="21"/>
  <c r="O11" i="21"/>
  <c r="M11" i="21"/>
  <c r="L11" i="21"/>
  <c r="O10" i="21"/>
  <c r="M10" i="21"/>
  <c r="L10" i="21"/>
  <c r="O9" i="21"/>
  <c r="M9" i="21"/>
  <c r="L9" i="21"/>
  <c r="O8" i="21"/>
  <c r="M8" i="21"/>
  <c r="L8" i="21"/>
  <c r="O7" i="21"/>
  <c r="M7" i="21"/>
  <c r="L7" i="21"/>
  <c r="O6" i="21"/>
  <c r="M6" i="21"/>
  <c r="L6" i="21"/>
  <c r="O5" i="21"/>
  <c r="M5" i="21"/>
  <c r="L5" i="21"/>
  <c r="O4" i="21"/>
  <c r="M4" i="21"/>
  <c r="L4" i="21"/>
  <c r="O100" i="20"/>
  <c r="M100" i="20"/>
  <c r="O99" i="20"/>
  <c r="M99" i="20"/>
  <c r="L99" i="20"/>
  <c r="O98" i="20"/>
  <c r="M98" i="20"/>
  <c r="L98" i="20"/>
  <c r="O97" i="20"/>
  <c r="M97" i="20"/>
  <c r="L97" i="20"/>
  <c r="O96" i="20"/>
  <c r="M96" i="20"/>
  <c r="L96" i="20"/>
  <c r="O95" i="20"/>
  <c r="M95" i="20"/>
  <c r="L95" i="20"/>
  <c r="O94" i="20"/>
  <c r="M94" i="20"/>
  <c r="L94" i="20"/>
  <c r="O93" i="20"/>
  <c r="M93" i="20"/>
  <c r="L93" i="20"/>
  <c r="O92" i="20"/>
  <c r="M92" i="20"/>
  <c r="L92" i="20"/>
  <c r="O91" i="20"/>
  <c r="M91" i="20"/>
  <c r="L91" i="20"/>
  <c r="O90" i="20"/>
  <c r="M90" i="20"/>
  <c r="L90" i="20"/>
  <c r="O89" i="20"/>
  <c r="M89" i="20"/>
  <c r="L89" i="20"/>
  <c r="O88" i="20"/>
  <c r="M88" i="20"/>
  <c r="L88" i="20"/>
  <c r="O87" i="20"/>
  <c r="M87" i="20"/>
  <c r="L87" i="20"/>
  <c r="O86" i="20"/>
  <c r="M86" i="20"/>
  <c r="L86" i="20"/>
  <c r="O85" i="20"/>
  <c r="M85" i="20"/>
  <c r="L85" i="20"/>
  <c r="O84" i="20"/>
  <c r="M84" i="20"/>
  <c r="L84" i="20"/>
  <c r="O83" i="20"/>
  <c r="M83" i="20"/>
  <c r="L83" i="20"/>
  <c r="O82" i="20"/>
  <c r="M82" i="20"/>
  <c r="L82" i="20"/>
  <c r="O81" i="20"/>
  <c r="M81" i="20"/>
  <c r="L81" i="20"/>
  <c r="O80" i="20"/>
  <c r="M80" i="20"/>
  <c r="L80" i="20"/>
  <c r="O79" i="20"/>
  <c r="M79" i="20"/>
  <c r="L79" i="20"/>
  <c r="O78" i="20"/>
  <c r="M78" i="20"/>
  <c r="L78" i="20"/>
  <c r="O77" i="20"/>
  <c r="M77" i="20"/>
  <c r="L77" i="20"/>
  <c r="O76" i="20"/>
  <c r="M76" i="20"/>
  <c r="L76" i="20"/>
  <c r="O75" i="20"/>
  <c r="M75" i="20"/>
  <c r="L75" i="20"/>
  <c r="O74" i="20"/>
  <c r="M74" i="20"/>
  <c r="L74" i="20"/>
  <c r="O73" i="20"/>
  <c r="M73" i="20"/>
  <c r="L73" i="20"/>
  <c r="O72" i="20"/>
  <c r="M72" i="20"/>
  <c r="L72" i="20"/>
  <c r="O71" i="20"/>
  <c r="M71" i="20"/>
  <c r="L71" i="20"/>
  <c r="O70" i="20"/>
  <c r="M70" i="20"/>
  <c r="L70" i="20"/>
  <c r="O69" i="20"/>
  <c r="M69" i="20"/>
  <c r="L69" i="20"/>
  <c r="O68" i="20"/>
  <c r="M68" i="20"/>
  <c r="L68" i="20"/>
  <c r="O67" i="20"/>
  <c r="M67" i="20"/>
  <c r="L67" i="20"/>
  <c r="O66" i="20"/>
  <c r="M66" i="20"/>
  <c r="L66" i="20"/>
  <c r="O65" i="20"/>
  <c r="M65" i="20"/>
  <c r="L65" i="20"/>
  <c r="O64" i="20"/>
  <c r="M64" i="20"/>
  <c r="L64" i="20"/>
  <c r="O63" i="20"/>
  <c r="M63" i="20"/>
  <c r="L63" i="20"/>
  <c r="O62" i="20"/>
  <c r="M62" i="20"/>
  <c r="L62" i="20"/>
  <c r="O61" i="20"/>
  <c r="M61" i="20"/>
  <c r="L61" i="20"/>
  <c r="O60" i="20"/>
  <c r="M60" i="20"/>
  <c r="L60" i="20"/>
  <c r="O59" i="20"/>
  <c r="M59" i="20"/>
  <c r="L59" i="20"/>
  <c r="O58" i="20"/>
  <c r="M58" i="20"/>
  <c r="L58" i="20"/>
  <c r="O57" i="20"/>
  <c r="M57" i="20"/>
  <c r="L57" i="20"/>
  <c r="O56" i="20"/>
  <c r="M56" i="20"/>
  <c r="L56" i="20"/>
  <c r="O55" i="20"/>
  <c r="M55" i="20"/>
  <c r="L55" i="20"/>
  <c r="O54" i="20"/>
  <c r="M54" i="20"/>
  <c r="L54" i="20"/>
  <c r="O53" i="20"/>
  <c r="M53" i="20"/>
  <c r="L53" i="20"/>
  <c r="O52" i="20"/>
  <c r="M52" i="20"/>
  <c r="L52" i="20"/>
  <c r="O51" i="20"/>
  <c r="M51" i="20"/>
  <c r="L51" i="20"/>
  <c r="O50" i="20"/>
  <c r="M50" i="20"/>
  <c r="L50" i="20"/>
  <c r="O49" i="20"/>
  <c r="M49" i="20"/>
  <c r="L49" i="20"/>
  <c r="O48" i="20"/>
  <c r="M48" i="20"/>
  <c r="L48" i="20"/>
  <c r="O47" i="20"/>
  <c r="M47" i="20"/>
  <c r="L47" i="20"/>
  <c r="O46" i="20"/>
  <c r="M46" i="20"/>
  <c r="L46" i="20"/>
  <c r="O45" i="20"/>
  <c r="M45" i="20"/>
  <c r="L45" i="20"/>
  <c r="O44" i="20"/>
  <c r="M44" i="20"/>
  <c r="L44" i="20"/>
  <c r="O43" i="20"/>
  <c r="M43" i="20"/>
  <c r="L43" i="20"/>
  <c r="O42" i="20"/>
  <c r="M42" i="20"/>
  <c r="L42" i="20"/>
  <c r="O41" i="20"/>
  <c r="M41" i="20"/>
  <c r="L41" i="20"/>
  <c r="O40" i="20"/>
  <c r="M40" i="20"/>
  <c r="L40" i="20"/>
  <c r="O39" i="20"/>
  <c r="M39" i="20"/>
  <c r="L39" i="20"/>
  <c r="O38" i="20"/>
  <c r="M38" i="20"/>
  <c r="L38" i="20"/>
  <c r="O37" i="20"/>
  <c r="M37" i="20"/>
  <c r="L37" i="20"/>
  <c r="O36" i="20"/>
  <c r="M36" i="20"/>
  <c r="L36" i="20"/>
  <c r="O35" i="20"/>
  <c r="M35" i="20"/>
  <c r="L35" i="20"/>
  <c r="O34" i="20"/>
  <c r="M34" i="20"/>
  <c r="L34" i="20"/>
  <c r="O33" i="20"/>
  <c r="M33" i="20"/>
  <c r="L33" i="20"/>
  <c r="O32" i="20"/>
  <c r="M32" i="20"/>
  <c r="L32" i="20"/>
  <c r="O31" i="20"/>
  <c r="M31" i="20"/>
  <c r="L31" i="20"/>
  <c r="O30" i="20"/>
  <c r="M30" i="20"/>
  <c r="L30" i="20"/>
  <c r="O29" i="20"/>
  <c r="M29" i="20"/>
  <c r="L29" i="20"/>
  <c r="O28" i="20"/>
  <c r="M28" i="20"/>
  <c r="L28" i="20"/>
  <c r="O27" i="20"/>
  <c r="M27" i="20"/>
  <c r="L27" i="20"/>
  <c r="O26" i="20"/>
  <c r="M26" i="20"/>
  <c r="L26" i="20"/>
  <c r="O25" i="20"/>
  <c r="M25" i="20"/>
  <c r="L25" i="20"/>
  <c r="O24" i="20"/>
  <c r="M24" i="20"/>
  <c r="L24" i="20"/>
  <c r="O23" i="20"/>
  <c r="M23" i="20"/>
  <c r="L23" i="20"/>
  <c r="O22" i="20"/>
  <c r="M22" i="20"/>
  <c r="L22" i="20"/>
  <c r="O21" i="20"/>
  <c r="M21" i="20"/>
  <c r="L21" i="20"/>
  <c r="O20" i="20"/>
  <c r="M20" i="20"/>
  <c r="L20" i="20"/>
  <c r="O19" i="20"/>
  <c r="M19" i="20"/>
  <c r="L19" i="20"/>
  <c r="O18" i="20"/>
  <c r="M18" i="20"/>
  <c r="L18" i="20"/>
  <c r="O17" i="20"/>
  <c r="M17" i="20"/>
  <c r="L17" i="20"/>
  <c r="O16" i="20"/>
  <c r="M16" i="20"/>
  <c r="L16" i="20"/>
  <c r="O15" i="20"/>
  <c r="M15" i="20"/>
  <c r="L15" i="20"/>
  <c r="O14" i="20"/>
  <c r="M14" i="20"/>
  <c r="L14" i="20"/>
  <c r="O13" i="20"/>
  <c r="M13" i="20"/>
  <c r="L13" i="20"/>
  <c r="O12" i="20"/>
  <c r="M12" i="20"/>
  <c r="L12" i="20"/>
  <c r="O11" i="20"/>
  <c r="M11" i="20"/>
  <c r="L11" i="20"/>
  <c r="O10" i="20"/>
  <c r="M10" i="20"/>
  <c r="L10" i="20"/>
  <c r="O9" i="20"/>
  <c r="M9" i="20"/>
  <c r="L9" i="20"/>
  <c r="O8" i="20"/>
  <c r="M8" i="20"/>
  <c r="L8" i="20"/>
  <c r="O7" i="20"/>
  <c r="M7" i="20"/>
  <c r="L7" i="20"/>
  <c r="O6" i="20"/>
  <c r="M6" i="20"/>
  <c r="L6" i="20"/>
  <c r="O5" i="20"/>
  <c r="M5" i="20"/>
  <c r="L5" i="20"/>
  <c r="O4" i="20"/>
  <c r="M4" i="20"/>
  <c r="L4" i="20"/>
  <c r="O44" i="19"/>
  <c r="M44" i="19"/>
  <c r="O43" i="19"/>
  <c r="M43" i="19"/>
  <c r="L43" i="19"/>
  <c r="O42" i="19"/>
  <c r="M42" i="19"/>
  <c r="L42" i="19"/>
  <c r="O41" i="19"/>
  <c r="M41" i="19"/>
  <c r="L41" i="19"/>
  <c r="O40" i="19"/>
  <c r="M40" i="19"/>
  <c r="L40" i="19"/>
  <c r="O39" i="19"/>
  <c r="M39" i="19"/>
  <c r="L39" i="19"/>
  <c r="O38" i="19"/>
  <c r="M38" i="19"/>
  <c r="L38" i="19"/>
  <c r="O37" i="19"/>
  <c r="M37" i="19"/>
  <c r="L37" i="19"/>
  <c r="O36" i="19"/>
  <c r="M36" i="19"/>
  <c r="L36" i="19"/>
  <c r="O35" i="19"/>
  <c r="M35" i="19"/>
  <c r="L35" i="19"/>
  <c r="O34" i="19"/>
  <c r="M34" i="19"/>
  <c r="L34" i="19"/>
  <c r="O33" i="19"/>
  <c r="M33" i="19"/>
  <c r="L33" i="19"/>
  <c r="O32" i="19"/>
  <c r="M32" i="19"/>
  <c r="L32" i="19"/>
  <c r="O31" i="19"/>
  <c r="M31" i="19"/>
  <c r="L31" i="19"/>
  <c r="O30" i="19"/>
  <c r="M30" i="19"/>
  <c r="L30" i="19"/>
  <c r="O29" i="19"/>
  <c r="M29" i="19"/>
  <c r="L29" i="19"/>
  <c r="O28" i="19"/>
  <c r="M28" i="19"/>
  <c r="L28" i="19"/>
  <c r="O27" i="19"/>
  <c r="M27" i="19"/>
  <c r="L27" i="19"/>
  <c r="O26" i="19"/>
  <c r="M26" i="19"/>
  <c r="L26" i="19"/>
  <c r="O25" i="19"/>
  <c r="M25" i="19"/>
  <c r="L25" i="19"/>
  <c r="O24" i="19"/>
  <c r="M24" i="19"/>
  <c r="L24" i="19"/>
  <c r="O23" i="19"/>
  <c r="M23" i="19"/>
  <c r="L23" i="19"/>
  <c r="O22" i="19"/>
  <c r="M22" i="19"/>
  <c r="L22" i="19"/>
  <c r="O21" i="19"/>
  <c r="M21" i="19"/>
  <c r="L21" i="19"/>
  <c r="O20" i="19"/>
  <c r="M20" i="19"/>
  <c r="L20" i="19"/>
  <c r="O19" i="19"/>
  <c r="M19" i="19"/>
  <c r="L19" i="19"/>
  <c r="O18" i="19"/>
  <c r="M18" i="19"/>
  <c r="L18" i="19"/>
  <c r="O17" i="19"/>
  <c r="M17" i="19"/>
  <c r="L17" i="19"/>
  <c r="O16" i="19"/>
  <c r="M16" i="19"/>
  <c r="L16" i="19"/>
  <c r="O15" i="19"/>
  <c r="M15" i="19"/>
  <c r="L15" i="19"/>
  <c r="O14" i="19"/>
  <c r="M14" i="19"/>
  <c r="L14" i="19"/>
  <c r="O13" i="19"/>
  <c r="M13" i="19"/>
  <c r="L13" i="19"/>
  <c r="O12" i="19"/>
  <c r="M12" i="19"/>
  <c r="L12" i="19"/>
  <c r="O11" i="19"/>
  <c r="M11" i="19"/>
  <c r="L11" i="19"/>
  <c r="O10" i="19"/>
  <c r="M10" i="19"/>
  <c r="L10" i="19"/>
  <c r="O9" i="19"/>
  <c r="M9" i="19"/>
  <c r="L9" i="19"/>
  <c r="O8" i="19"/>
  <c r="M8" i="19"/>
  <c r="L8" i="19"/>
  <c r="O7" i="19"/>
  <c r="M7" i="19"/>
  <c r="L7" i="19"/>
  <c r="O6" i="19"/>
  <c r="M6" i="19"/>
  <c r="L6" i="19"/>
  <c r="O5" i="19"/>
  <c r="M5" i="19"/>
  <c r="L5" i="19"/>
  <c r="O4" i="19"/>
  <c r="M4" i="19"/>
  <c r="L4" i="19"/>
  <c r="O6" i="18"/>
  <c r="M6" i="18"/>
  <c r="O5" i="18"/>
  <c r="M5" i="18"/>
  <c r="L5" i="18"/>
  <c r="O4" i="18"/>
  <c r="M4" i="18"/>
  <c r="L4" i="18"/>
  <c r="O7" i="17"/>
  <c r="M7" i="17"/>
  <c r="O6" i="17"/>
  <c r="M6" i="17"/>
  <c r="L6" i="17"/>
  <c r="O5" i="17"/>
  <c r="M5" i="17"/>
  <c r="L5" i="17"/>
  <c r="O4" i="17"/>
  <c r="M4" i="17"/>
  <c r="L4" i="17"/>
  <c r="O55" i="16"/>
  <c r="M55" i="16"/>
  <c r="O54" i="16"/>
  <c r="M54" i="16"/>
  <c r="L54" i="16"/>
  <c r="O53" i="16"/>
  <c r="M53" i="16"/>
  <c r="L53" i="16"/>
  <c r="O52" i="16"/>
  <c r="M52" i="16"/>
  <c r="L52" i="16"/>
  <c r="O51" i="16"/>
  <c r="M51" i="16"/>
  <c r="L51" i="16"/>
  <c r="O50" i="16"/>
  <c r="M50" i="16"/>
  <c r="L50" i="16"/>
  <c r="O49" i="16"/>
  <c r="M49" i="16"/>
  <c r="L49" i="16"/>
  <c r="O48" i="16"/>
  <c r="M48" i="16"/>
  <c r="L48" i="16"/>
  <c r="O47" i="16"/>
  <c r="M47" i="16"/>
  <c r="L47" i="16"/>
  <c r="O46" i="16"/>
  <c r="M46" i="16"/>
  <c r="L46" i="16"/>
  <c r="O45" i="16"/>
  <c r="M45" i="16"/>
  <c r="L45" i="16"/>
  <c r="O44" i="16"/>
  <c r="M44" i="16"/>
  <c r="L44" i="16"/>
  <c r="O43" i="16"/>
  <c r="M43" i="16"/>
  <c r="L43" i="16"/>
  <c r="O42" i="16"/>
  <c r="M42" i="16"/>
  <c r="L42" i="16"/>
  <c r="O41" i="16"/>
  <c r="M41" i="16"/>
  <c r="L41" i="16"/>
  <c r="O40" i="16"/>
  <c r="M40" i="16"/>
  <c r="L40" i="16"/>
  <c r="O39" i="16"/>
  <c r="M39" i="16"/>
  <c r="L39" i="16"/>
  <c r="O38" i="16"/>
  <c r="M38" i="16"/>
  <c r="L38" i="16"/>
  <c r="O37" i="16"/>
  <c r="M37" i="16"/>
  <c r="L37" i="16"/>
  <c r="O36" i="16"/>
  <c r="M36" i="16"/>
  <c r="L36" i="16"/>
  <c r="O35" i="16"/>
  <c r="M35" i="16"/>
  <c r="L35" i="16"/>
  <c r="O34" i="16"/>
  <c r="M34" i="16"/>
  <c r="L34" i="16"/>
  <c r="O33" i="16"/>
  <c r="M33" i="16"/>
  <c r="L33" i="16"/>
  <c r="O32" i="16"/>
  <c r="M32" i="16"/>
  <c r="L32" i="16"/>
  <c r="O31" i="16"/>
  <c r="M31" i="16"/>
  <c r="L31" i="16"/>
  <c r="O30" i="16"/>
  <c r="M30" i="16"/>
  <c r="L30" i="16"/>
  <c r="O29" i="16"/>
  <c r="M29" i="16"/>
  <c r="L29" i="16"/>
  <c r="O28" i="16"/>
  <c r="M28" i="16"/>
  <c r="L28" i="16"/>
  <c r="O27" i="16"/>
  <c r="M27" i="16"/>
  <c r="L27" i="16"/>
  <c r="O26" i="16"/>
  <c r="M26" i="16"/>
  <c r="L26" i="16"/>
  <c r="O25" i="16"/>
  <c r="M25" i="16"/>
  <c r="L25" i="16"/>
  <c r="O24" i="16"/>
  <c r="M24" i="16"/>
  <c r="L24" i="16"/>
  <c r="O23" i="16"/>
  <c r="M23" i="16"/>
  <c r="L23" i="16"/>
  <c r="O22" i="16"/>
  <c r="M22" i="16"/>
  <c r="L22" i="16"/>
  <c r="O21" i="16"/>
  <c r="M21" i="16"/>
  <c r="L21" i="16"/>
  <c r="O20" i="16"/>
  <c r="M20" i="16"/>
  <c r="L20" i="16"/>
  <c r="O19" i="16"/>
  <c r="M19" i="16"/>
  <c r="L19" i="16"/>
  <c r="O18" i="16"/>
  <c r="M18" i="16"/>
  <c r="L18" i="16"/>
  <c r="O17" i="16"/>
  <c r="M17" i="16"/>
  <c r="L17" i="16"/>
  <c r="O16" i="16"/>
  <c r="M16" i="16"/>
  <c r="L16" i="16"/>
  <c r="O15" i="16"/>
  <c r="M15" i="16"/>
  <c r="L15" i="16"/>
  <c r="O14" i="16"/>
  <c r="M14" i="16"/>
  <c r="L14" i="16"/>
  <c r="O13" i="16"/>
  <c r="M13" i="16"/>
  <c r="L13" i="16"/>
  <c r="O12" i="16"/>
  <c r="M12" i="16"/>
  <c r="L12" i="16"/>
  <c r="O11" i="16"/>
  <c r="M11" i="16"/>
  <c r="L11" i="16"/>
  <c r="O10" i="16"/>
  <c r="M10" i="16"/>
  <c r="L10" i="16"/>
  <c r="O9" i="16"/>
  <c r="M9" i="16"/>
  <c r="L9" i="16"/>
  <c r="O8" i="16"/>
  <c r="M8" i="16"/>
  <c r="L8" i="16"/>
  <c r="O7" i="16"/>
  <c r="M7" i="16"/>
  <c r="L7" i="16"/>
  <c r="O6" i="16"/>
  <c r="M6" i="16"/>
  <c r="L6" i="16"/>
  <c r="O5" i="16"/>
  <c r="M5" i="16"/>
  <c r="L5" i="16"/>
  <c r="O4" i="16"/>
  <c r="M4" i="16"/>
  <c r="L4" i="16"/>
  <c r="O5" i="15"/>
  <c r="M5" i="15"/>
  <c r="O4" i="15"/>
  <c r="M4" i="15"/>
  <c r="L4" i="15"/>
  <c r="O5" i="14"/>
  <c r="M5" i="14"/>
  <c r="O4" i="14"/>
  <c r="M4" i="14"/>
  <c r="L4" i="14"/>
  <c r="O6" i="13"/>
  <c r="M6" i="13"/>
  <c r="O5" i="13"/>
  <c r="M5" i="13"/>
  <c r="L5" i="13"/>
  <c r="O4" i="13"/>
  <c r="M4" i="13"/>
  <c r="L4" i="13"/>
  <c r="O6" i="12"/>
  <c r="M6" i="12"/>
  <c r="O5" i="12"/>
  <c r="M5" i="12"/>
  <c r="L5" i="12"/>
  <c r="O4" i="12"/>
  <c r="M4" i="12"/>
  <c r="L4" i="12"/>
  <c r="O5" i="11"/>
  <c r="M5" i="11"/>
  <c r="O4" i="11"/>
  <c r="M4" i="11"/>
  <c r="L4" i="11"/>
  <c r="O5" i="10"/>
  <c r="M5" i="10"/>
  <c r="O4" i="10"/>
  <c r="M4" i="10"/>
  <c r="L4" i="10"/>
  <c r="O5" i="9"/>
  <c r="M5" i="9"/>
  <c r="O4" i="9"/>
  <c r="M4" i="9"/>
  <c r="L4" i="9"/>
  <c r="O8" i="8"/>
  <c r="M8" i="8"/>
  <c r="O7" i="8"/>
  <c r="M7" i="8"/>
  <c r="L7" i="8"/>
  <c r="O6" i="8"/>
  <c r="M6" i="8"/>
  <c r="L6" i="8"/>
  <c r="O5" i="8"/>
  <c r="M5" i="8"/>
  <c r="L5" i="8"/>
  <c r="O4" i="8"/>
  <c r="M4" i="8"/>
  <c r="L4" i="8"/>
  <c r="O5" i="7"/>
  <c r="M5" i="7"/>
  <c r="O4" i="7"/>
  <c r="M4" i="7"/>
  <c r="L4" i="7"/>
  <c r="O5" i="6"/>
  <c r="M5" i="6"/>
  <c r="O4" i="6"/>
  <c r="M4" i="6"/>
  <c r="L4" i="6"/>
  <c r="O5" i="5"/>
  <c r="M5" i="5"/>
  <c r="O4" i="5"/>
  <c r="M4" i="5"/>
  <c r="L4" i="5"/>
  <c r="O5" i="4"/>
  <c r="M5" i="4"/>
  <c r="O4" i="4"/>
  <c r="M4" i="4"/>
  <c r="L4" i="4"/>
  <c r="O6" i="3"/>
  <c r="M6" i="3"/>
  <c r="O5" i="3"/>
  <c r="M5" i="3"/>
  <c r="L5" i="3"/>
  <c r="O4" i="3"/>
  <c r="M4" i="3"/>
  <c r="L4" i="3"/>
  <c r="O6" i="2"/>
  <c r="M6" i="2"/>
  <c r="O5" i="2"/>
  <c r="M5" i="2"/>
  <c r="L5" i="2"/>
  <c r="O4" i="2"/>
  <c r="M4" i="2"/>
  <c r="L4" i="2"/>
  <c r="O5" i="1"/>
  <c r="M5" i="1"/>
  <c r="O4" i="1"/>
  <c r="M4" i="1"/>
  <c r="L4" i="1"/>
</calcChain>
</file>

<file path=xl/sharedStrings.xml><?xml version="1.0" encoding="utf-8"?>
<sst xmlns="http://schemas.openxmlformats.org/spreadsheetml/2006/main" count="1590" uniqueCount="357">
  <si>
    <t>P10-Ofatumumab</t>
  </si>
  <si>
    <t>LP.</t>
  </si>
  <si>
    <t>Nazwa produktu u dostawcy - pełna nazwa handlowa - 120 znaków</t>
  </si>
  <si>
    <t>Nazwa producenta</t>
  </si>
  <si>
    <t>VAT %</t>
  </si>
  <si>
    <t>312_01_08</t>
  </si>
  <si>
    <t>Ofatumumab roztwór do wstrzykiwań; 20 mg/0,4 ml; 1 wstrzykiwacz 0,4 ml. Wymagany EAN</t>
  </si>
  <si>
    <t>op</t>
  </si>
  <si>
    <t>Razem</t>
  </si>
  <si>
    <t>P11-Capecytabina</t>
  </si>
  <si>
    <t>Capecytabina 500 mg a 120 tabl. Wymagany EAN</t>
  </si>
  <si>
    <t>Capecytabina 150 mg a 60 tabl. Wymagany EAN</t>
  </si>
  <si>
    <t>P12-Ozanimod</t>
  </si>
  <si>
    <t>Ozanimod kapsułki twarde; 4 kaps. 0,23 mg + 3 kaps. 0,46 mg. Wymagany EAN</t>
  </si>
  <si>
    <t>Ozanimod kapsułki twarde; 0,92 mg; 28 kaps. Wymagany EAN</t>
  </si>
  <si>
    <t>P13-Nalbufina</t>
  </si>
  <si>
    <t>Nalbufina roztwór do wstrzykiwań; 10 mg/ml; opakowanie10 amp. po 2 ml. Wymagany EAN</t>
  </si>
  <si>
    <t>P14-Fosfomycyna p.o.</t>
  </si>
  <si>
    <t>Fosfomycyna gran. do sporz. roztworu doustnego; 3 g, opakowanie a 1 saszetka. Wymagany EAN</t>
  </si>
  <si>
    <t>P15-Fulvestrant</t>
  </si>
  <si>
    <t>Fulvestrant roztwór do wstrzykiwań 250 mg/5 ml, op a 2 apułkostrzykawki. Wymagany EAN</t>
  </si>
  <si>
    <t>P16-Diety EN</t>
  </si>
  <si>
    <t>312_01_00</t>
  </si>
  <si>
    <t>Dieta kompletna pod względem odżywczym, dedykowana pacjentom w ciężkim stanie, w stresie metabolicznym , wysokobiałkowa, 7,5g białka/100ml , oparta na czterech rodzajach białka (kazeina, serwatka, soja i groch) z zawartością glutaminy 1,56 g/100ml, hiperkaloryczna ( 1,28 kcal/ml), bogatoresztkowa, klinicznie wolna od laktozy, % energii z  : białka - 24%, węglowodanów- 48%, tłuszczu- 26 %, błonnika - 2%, o osmolarności 270 mOsmol/l, o pojemności 500 ml</t>
  </si>
  <si>
    <t>szt.</t>
  </si>
  <si>
    <t>P17-Leki różne 1</t>
  </si>
  <si>
    <t>Metamizol 500 mg/ml, 10 ampułek szklanych ze szkła oranżowego a 2 ml, możliwość łączenia w jednej strzykawce z paracetamolem, na podstawie oświadczenia, możliwość łączenia w jednej strzykawce ze wszystkimi tramadolami dostępnymi na rynki na podstawie ChPL. Wymagany EAN</t>
  </si>
  <si>
    <t>Metamizol 500 mg/ml, 10 ampułek szklanych ze szkła oranżowego a 5 ml, możliwość łączenia w jednej strzykawce z paracetamolem, na podstawie oświadczenia, możliwość łączenia w jednej strzykawce ze wszystkimi tramadolami dostępnymi na rynki na podstawie ChPL. Wymagany EAN</t>
  </si>
  <si>
    <t>Furosemid roztwór do wstrzykiwań; 10 mg/ml, opakowanie 50 amp. po  2 ml. Wymagany EAN</t>
  </si>
  <si>
    <t>Metronidazol 5 mg/ml, opakowanie 40 butelek z jałowymi portami niewymagającymi dezynfekcji o pojemności 100 ml. Wymagany EAN</t>
  </si>
  <si>
    <t>P18-Karbachol</t>
  </si>
  <si>
    <t>Karbachol roztwór do stosowania wewnątrzgałkowego 0,1 mg/ml; opakowanie 12 fiol. a 1,5 ml. Wymagany EAN</t>
  </si>
  <si>
    <t>P19-Pankreatyna</t>
  </si>
  <si>
    <t>Pankreatyna 300 mg pankreatyny (25 000 j. Ph. Eur. lipazy, 18 000 j. Ph. Eur. amylazy, 1000 j. Ph. Eur. proteazy), opakowanie a  50 kaps. dojelitowych. Zamawiający dopuszcza przeliczenie ilości na opakowania po 20 kapsułek dojelitowych.  Wymagany EAN dla produktu leczniczego</t>
  </si>
  <si>
    <t>P1-Peginterferon alfa-2a</t>
  </si>
  <si>
    <t>Peginterferon alfa-2a roztwór do wstrzykiwań 90 µg/ml. Wymagany EAN</t>
  </si>
  <si>
    <t>P20-Sulfathiazol silver</t>
  </si>
  <si>
    <t>Sulfathiazol silver 2% krem 40 g. Wymagany EAN</t>
  </si>
  <si>
    <t>Sulfathiazol silver 2% krem 400 g. Wymagany EAN</t>
  </si>
  <si>
    <t>P21-Sakubitryl + walsartan</t>
  </si>
  <si>
    <t>Sakubitryl + walsartan 24/26 mg a 28 tabl. Wymagany EAN</t>
  </si>
  <si>
    <t>Sakubitryl + walsartan 49mg/51 mg a 28 tabl. Wymagany EAN</t>
  </si>
  <si>
    <t>P22-Deferoksamina</t>
  </si>
  <si>
    <t>Deferoksamina 500 mg a 10 fiol. Wymagany EAN</t>
  </si>
  <si>
    <t>P23-Bupiwakaina + epinefryna</t>
  </si>
  <si>
    <t>0,5 %  bupiwakaina z epinefryną, fiolka, wymagany EAN</t>
  </si>
  <si>
    <t>P24-Leki na ośrodkowy układ nerwowy</t>
  </si>
  <si>
    <t>Chlorowodorek oksykodonu 10 mg, opakowanie a 60 tabl o przedł. uwaln.  Wymagany EAN</t>
  </si>
  <si>
    <t>Lithium carbonicum 250 mg a 60 tabl. Wymagany EAN</t>
  </si>
  <si>
    <t>Diazepam 2 mg a 20 tabl. Wymagany EAN</t>
  </si>
  <si>
    <t>Diazepam 5 mg a 20 tabl. Wymagany EAN</t>
  </si>
  <si>
    <t>Donepezil 5 mg a 28 tabl. powl. Wymagany EAN</t>
  </si>
  <si>
    <t>Estazolam 2 mg a 20 tabl. Wymagany EAN</t>
  </si>
  <si>
    <t>Flupentixol Depot 20 mg/ml a 1 amp. Wymagany EAN</t>
  </si>
  <si>
    <t>Flupentixol 0,5 mg a 50 tabl. powl. Wymagany EAN</t>
  </si>
  <si>
    <t>Flupentixol 3 mg a 50 tabl. powl. Wymagany EAN</t>
  </si>
  <si>
    <t>Gabapentyna 300 mg a 100 kaps/tabl. Wymagany EAN</t>
  </si>
  <si>
    <t>Hydroxizinum 10 mg/5 ml, flak a 200 ml. Wymagany EAN</t>
  </si>
  <si>
    <t>Hydroxizinum 100 mg/2 ml a 5 amp. Wymagany EAN</t>
  </si>
  <si>
    <t>Lamotrigina 25 mg a 30 tabl. Wymagany EAN</t>
  </si>
  <si>
    <t>Lamotrigina 50 mg a 30 tabl. Wymagany EAN</t>
  </si>
  <si>
    <t>Alprazolam 0,25 mg a 30 tabl. Wymagany EAN</t>
  </si>
  <si>
    <t>Amitryptylina 10 mg a 60 tabl. powl.  Wymagany EAN</t>
  </si>
  <si>
    <t>Amitryptylina 25 mg a 60 tabl. powl. Wymagany EAN</t>
  </si>
  <si>
    <t>Chlorprotixen 15 mg a 50 tabl. powl.  Wymagany EAN</t>
  </si>
  <si>
    <t>Chlorprotixen 50 mg a 50 tabl. powl. Wymagany EAN</t>
  </si>
  <si>
    <t>Citalopram 10 mg a 28 tabl. powl. Wymagany EAN</t>
  </si>
  <si>
    <t>Clozapine 25 mg a 50 tabl. Wymagany EAN</t>
  </si>
  <si>
    <t>Clozapine 100 mg a 50 tabl. Wymagany EAN</t>
  </si>
  <si>
    <t>Clonazepam 0,5 mg a 30 tabl. Wymagany EAN</t>
  </si>
  <si>
    <t>Clonazepam 2 mg a 30 tabl. Wymagany EAN</t>
  </si>
  <si>
    <t>Clonazepam 1mg/ml a 10 amp. Wymagany EAN</t>
  </si>
  <si>
    <t>Clopixol 10 mg a 100 tabl. powl.  Wymagany EAN</t>
  </si>
  <si>
    <t>Clopixol 25 mg a 100 tabl. powl. Wymagany EAN</t>
  </si>
  <si>
    <t>Clopixol Acuphase 50 mg/ml a 5 amp. Wymagany EAN</t>
  </si>
  <si>
    <t>Clopixol Depot 200 mg/ml a 10 amp. Wymagany EAN</t>
  </si>
  <si>
    <t>Midazolam 7,5 m g a 10 tabl. Wymagany EAN</t>
  </si>
  <si>
    <t>Mirtazapina 15 mg a 30 tabl. Wymagany EAN</t>
  </si>
  <si>
    <t>Mirtazapina 30 mg a 30 tabl. Wymagany EAN</t>
  </si>
  <si>
    <t>NItrazepam 5 mg a 20 tabl. Wymagany EAN</t>
  </si>
  <si>
    <t>Paroxetyna 20 mg a 30 tabl. Wymagany EAN</t>
  </si>
  <si>
    <t>Perazyna 25 mg a 50 tabl. Wymagany EAN</t>
  </si>
  <si>
    <t>Perazyna 100 mg a 50 tabl. Wymagany EAN</t>
  </si>
  <si>
    <t>Perazyna 200 mg a 50 tabl. Wymagany EAN</t>
  </si>
  <si>
    <t>Promazin 25 mg a 60 tabl. powl. Wymagany EAN</t>
  </si>
  <si>
    <t>Promazin 50 mg a 60 tabl. Wymagany EAN</t>
  </si>
  <si>
    <t>Klobazam 10 mg a 20 tabl. Wymagany EAN</t>
  </si>
  <si>
    <t>Prometazyna 25 mg a 20 tabl. draż Wymagany EAN</t>
  </si>
  <si>
    <t>Sulpiryd  50 mg a 24 tabl. Wymagany EAN</t>
  </si>
  <si>
    <t>Sulpiryd 100 mg a 24 tabl. Wymagany EAN</t>
  </si>
  <si>
    <t>Sulpiryd 200 mg a 30 tabl. Wymagany EAN</t>
  </si>
  <si>
    <t>Trazodon 75 mg a 30 tabl o przedł uwaln. Wymagany EAN</t>
  </si>
  <si>
    <t>Trazodon 150 mg a 60 tabl o przedł uwaln. Wymagany EAN</t>
  </si>
  <si>
    <t>Lewodopa 100 mg + benserazyd 25 mg a 100 tabl. Wymagany EAN</t>
  </si>
  <si>
    <t>Lewodopa 50 mg + benserazyd 12,5 mg a 100 tabl. Wymagany EAN</t>
  </si>
  <si>
    <t>Lewomepromazyna 25 mg a 50 tabl. powl. Wymagany EAN</t>
  </si>
  <si>
    <t>Fentanyl 25 mcg/h a 5 szt system transdermalny. Wymagany EAN</t>
  </si>
  <si>
    <t>Fentanyl 50 mcg/h a 5 szt system transdermalny. Wymagany EAN</t>
  </si>
  <si>
    <t>P25-Leki różne 2</t>
  </si>
  <si>
    <t>Lidocaini hydrochloridum 20 mg/g, żel urologiczny 30 g. Wymagany EAN</t>
  </si>
  <si>
    <t>Chlorsuccillin 200 mg a 10 fiol. Wymagany EAN</t>
  </si>
  <si>
    <t>Aciclovir 250 mg a 5 fiol. Wymagany EAN</t>
  </si>
  <si>
    <t>P26-Hydrocortison amp</t>
  </si>
  <si>
    <t>Hydrocortison  25 mg/ml a 5 fiol + rozpuszczalnik. Wymagany EAN</t>
  </si>
  <si>
    <t>Hydrocortison 100 mg/ml a 5 fiol + rozpuszczalnik. Wymagany EAN</t>
  </si>
  <si>
    <t>P27-Leki różne 3</t>
  </si>
  <si>
    <t>Klindamicin 300 mg a 16 kaps. Wymagany EAN</t>
  </si>
  <si>
    <t>Penicylina fenoksymetylowa 1,5 mln jm a 30 tabl. powl.  Wymagany EAN</t>
  </si>
  <si>
    <t>Penicylina fenoksymetylowa 750 tys jm, flakon 150 ml. Wymagany EAN</t>
  </si>
  <si>
    <t>Ramipril  5 mg a 30 tabl. Wymagany EAN</t>
  </si>
  <si>
    <t>Ramipril  2,5 mg a 30 tabl. Wymagany EAN</t>
  </si>
  <si>
    <t>Ramipril 10 mg a 60 tabl. Wymagany EAN</t>
  </si>
  <si>
    <t>Bisoprolol  5 mg a 30 tabl. Wymagany EAN</t>
  </si>
  <si>
    <t>Bisoprolol 10 mg a 30 tabl. Wymagany EAN</t>
  </si>
  <si>
    <t>Bisoprolol  1,25 mg a 30 tabl. Wymagany EAN</t>
  </si>
  <si>
    <t>Bisoprolol 2,5 mg a 30 tabl. Wymagany EAN</t>
  </si>
  <si>
    <t>Ferrum hydroxidum 50 mg/5 ml, flakon 100 ml. Wymagany EAN</t>
  </si>
  <si>
    <t>Amoksycylina + kwas klawulanowy, 875 mg + 125 mg, op a  14 tabl. powl. Wymagany EAN</t>
  </si>
  <si>
    <t>Amoksycylina + kwas klawulanowy, 600 mg + 100 mg, proszek do sporządzania roztworu do wstrzykiwań i infuzji, op a  5 fiolek. Wymagany EAN</t>
  </si>
  <si>
    <t>Amoksycylina + kwas klawulanowy, 1000 mg + 200 mg, proszek do sporządzania roztworu do wstrzykiwań i infuzji, op a  5 fiolek. Wymagany EAN</t>
  </si>
  <si>
    <t>Cefazolina  proszek do sporządzania roztworu do wstrzykiwań i infuzji; 1 g; 10 fiol. Wymagany EAN</t>
  </si>
  <si>
    <t>Alumini acetotartas 10 mg/g, żel 75 g. Wymagany EAN</t>
  </si>
  <si>
    <t>Pantoprazol 20 mg a 56 tabl dojelit. Wymagany EAN</t>
  </si>
  <si>
    <t>Pantoprazol 40 mg a 10 fiol. Wymagany EAN</t>
  </si>
  <si>
    <t>Atorvastatyna 20 mg a 30 tabl. Wymagany EAN</t>
  </si>
  <si>
    <t>Atorvastatyna 40 mg a 30 tabl. Wymagany EAN</t>
  </si>
  <si>
    <t>Atorvastatyna 80 mg a 30 tabl. Wymagany EAN</t>
  </si>
  <si>
    <t>Acetylocysteina 300 mg/3 ml a 5 amp. Wymagany EAN</t>
  </si>
  <si>
    <t>Wankomycyna 500 mg proszek do sporządzania roztworu do infuzji i roztworu doustnego, 1fiol. Wymagany EAN</t>
  </si>
  <si>
    <t>Wankomycyna 1000 mg proszek do sporządzania roztworu do infuzji i roztworu doustnego, 1fiol. Wymagany EAN</t>
  </si>
  <si>
    <t>Bursztynian metoprololu 47,5 mg a 30 tabl. o przedł. uwaln. Wymagany EAN</t>
  </si>
  <si>
    <t>Bursztynian metoprololu 95 mg a 30 tabl. o przedł. uwaln.Wymagany EAN</t>
  </si>
  <si>
    <t>Bursztynian metoprololu 23,75 mg a 30 tabl. o przedł. uwaln. Wymagany EAN</t>
  </si>
  <si>
    <t>Ketoprofen 100 mg a 30 tabl. Wymagany EAN</t>
  </si>
  <si>
    <t>Ketoprofen 100 mg/2 ml a 10 amp, do podania domięśniowego lub dożylnego. Wymagany EAN</t>
  </si>
  <si>
    <t>Piperacylina + tazobaktam, 4 g + 0,5 g, 10 fiol, po rozpuszczeniu i rozcieńczeniu trwałość chemiczna i fizyczna przez 24 godz w temp 20-25 ℃ i przez 48 godz w temp 2-8 ℃. Wymagany EAN</t>
  </si>
  <si>
    <t>Pregabalin 150 mg a 70 szt. Wymagany EAN</t>
  </si>
  <si>
    <t>Pregabalin 75 mg a 70 szt. Wymagany EAN</t>
  </si>
  <si>
    <t>Amlodypina 5 mg a 30 tabl. Wymagany EAN</t>
  </si>
  <si>
    <t>Amlodypina 10 mg a 30 tabl. Wymagany EAN</t>
  </si>
  <si>
    <t>Metformina 500 mg a 60 tabl.powl. Wymagany EAN</t>
  </si>
  <si>
    <t>Metformina 850 mg a 60 tabl. powl. Wymagany EAN</t>
  </si>
  <si>
    <t>Metformina 1000 mg a 60 tabl. powl. Wymagany EAN</t>
  </si>
  <si>
    <t>Midazolam 15 mg/3 ml a 5 amp. Wymagany EAN</t>
  </si>
  <si>
    <t>Midazolam 5 mg/5 ml a 5 amp. Wymagany EAN</t>
  </si>
  <si>
    <t>Midazolam 50 mg/10 ml a 5 amp. Wymagany EAN</t>
  </si>
  <si>
    <t>P28-Leki różne 4</t>
  </si>
  <si>
    <t>10 g dekstranu, 900 mg chlorku sodu w 100 ml, opakowanie a 12 butelek szklanych po 500 ml. Wymagany EAN</t>
  </si>
  <si>
    <t>Amika AESYBAG linia do pompy do podaży diet enteralnych</t>
  </si>
  <si>
    <t>Amikacin 250 mg/50 ml, opakowanie z 2 jałowymi różnej wielkości niezależnymi portami, produkt leczniczy RTU, produkt leczniczy stabilny do 6 h w temp 25 °C, brak konieczności ochrony przed światłem, opakowanie a 10 flakonów. Wymagany EAN</t>
  </si>
  <si>
    <t>Amikacin 500 mg/100 ml, opakowanie z 2 jałowymi różnej wielkości niezależnymi portami, produkt leczniczy RTU, produkt leczniczy stabilny do 6 h w temp 25 °C, brak konieczności ochrony przed światłem, opakowanie a 10 flakonów. Wymagany EAN</t>
  </si>
  <si>
    <t>Amikacin 1000 mg/200 ml, opakowanie z 2 jałowymi różnej wielkości niezależnymi portami, produkt leczniczy RTU, produkt leczniczy stabilny do 6 h w temp 25 °C, brak konieczności ochrony przed światłem, opakowanie a 10 flakonów. Wymagany EAN</t>
  </si>
  <si>
    <t>10% roztwór aminokwasów dla wcześniaków, noworodków i małych dzieci. Zawartość azotu 14,9 g/l. Nie zawierający kwasu glutaminowego. Wymagany EAN</t>
  </si>
  <si>
    <t>Płyn wieloelektrolitowy przeznaczony dla pacjentów pediatrycznych, zawierający w swoim składzie glukozę o stężeniu 1% w opakowaniu z dwoma różnej wielkości jałowymi portami zabezpieczonymi zatyczkami, opakowanie 20 fl a 250 ml</t>
  </si>
  <si>
    <t>Klindamycyna 300 mg a 5 amp. Wymagany EAN</t>
  </si>
  <si>
    <t>Klindamycyna 600 mg a 5 amp. Wymagany EAN</t>
  </si>
  <si>
    <t>Kompletna dieta do żywienia dojelitowego, przeznaczona dla pacjentów chorych na cukrzycę, o niskiej zawartości węglowodanów (skrobia i fruktoza) 9,25 g /100ml, o dużej  zawartości błonnika, zawierająca białka mleka, ω-3 kwasy tłuszczowe, normokaloryczna 1 kcal/ml, w worku zabezpieczonym samozasklepiającą się membraną, poj 500 ml</t>
  </si>
  <si>
    <t>Kompletna dieta do żywienia dojelitowego, przeznaczona dla pacjentów chorych na cukrzycę, o niskiej zawartości węglowodanów (skrobia i fruktoza) 9,25 g /100ml, o dużej  zawartości błonnika, zawierająca białka mleka, ω-3 kwasy tłuszczowe, normokaloryczna 1 kcal/ml, w worku zabezpieczonym samozasklepiającą się membraną, poj 1000 ml</t>
  </si>
  <si>
    <t>Koncentrant 20g /50ml zawierający 8,2 g alaniny i 13,46 g glutaminy, fiol 50 ml. Wymagany EAN</t>
  </si>
  <si>
    <t>Koncentrant 20g /100ml zawierający 8,2 g alaniny i 13,46 g glutaminy, fiol 100 ml. Wymagany EAN</t>
  </si>
  <si>
    <t>Fluconazol 100 mg/50 ml a 10 flakonów. Wymagany EAN</t>
  </si>
  <si>
    <t>Fluconazol 200 mg/100 ml a 10 flakonów. Wymagany EAN</t>
  </si>
  <si>
    <t>Glucosum 10% butelka stojąca z dwoma oznaczonymi korkami 500 ml, opakowanie 20 butelek. Wymagany EAN</t>
  </si>
  <si>
    <t>Glucosum 20% butelka stojąca z dwoma oznaczonymi korkami 500 ml, opakowanie 20 butelek. Wymagany EAN</t>
  </si>
  <si>
    <t>Glucosum 5% et Natrium chloratum 0,9%, 1:1, butelka stojąca 500 ml z dwoma oznaczonymi korkami, opakowanie 20 butelek. Wymagany EAN</t>
  </si>
  <si>
    <t>Glucosum 5% et Natrium chloratum 0,9%, 2:1, butelka stojąca 1000 ml z dwoma oznaczonymi korkami, opakowanie 10 butelek. Wymagany EAN</t>
  </si>
  <si>
    <t>Glucosum 5% et Natrium chloratum 0,9%, 2:1, butelka stojąca 250 ml z dwoma oznaczonymi korkami, opakowanie 20 butelek. Wymagany EAN</t>
  </si>
  <si>
    <t>Glucosum 5% et Natrium chloratum 0,9%, 2:1, butelka stojąca 500 ml z dwoma oznaczonymi korkami. Wymagany EAN</t>
  </si>
  <si>
    <t>Kompletna dieta do żywienia dojelitowego, standardowa, zawierająca białko kazeinowe i sojowe, tłuszcze LCT  i ω-3 kwasy tłuszczowe, normokaloryczna 1 kcal/ml, bezresztkowa o osmolarności 220 mosmol/l, o smaku neutralnym, w worku 500 ml zabezpieczonym samozasklepiającą się membraną</t>
  </si>
  <si>
    <t>Kompletna dieta do żywienia dojelitowego, standardowa, zawierająca białko kazeinowe i sojowe, tłuszcze LCT  i ω-3 kwasy tłuszczowe, normokaloryczna 1 kcal/ml, bezresztkowa o osmolarności 220 mosmol/l, o smaku neutralnym, w worku 1000 ml zabezpieczonym samozasklepiającą się membraną</t>
  </si>
  <si>
    <t>Kompletna dieta do żywienia dojelitowego, standardowa, o wysokiej zawartości błonnika – 1,5g/100ml, zawierająca białko kazeinowe i sojowe, tłuszcze LCT i ω-3 kwasy tłuszczowe, normokaloryczna 1 kcal/ml, izoosmotyczna, o osmolarności 285 mosmol/l, w worku 1000 ml zabezpieczonym samozasklepiającą się membraną</t>
  </si>
  <si>
    <t>Kompletna dieta do żywienia dojelitowego, standardowa, o wysokiej zawartości błonnika – 1,5g/100ml, zawierająca białko kazeinowe i sojowe, tłuszcze LCT i ω-3 kwasy tłuszczowe, normokaloryczna 1 kcal/ml, izoosmotyczna, o osmolarności 285 mosmol/l, w worku 500 ml zabezpieczonym samozasklepiającą się membraną</t>
  </si>
  <si>
    <t>3% roztwór żelatyny w fizjologicznym roztworze zbalansowanym, opakowanie 20 worków po 500 ml  z dwoma niezależnymi portami zabezpieczonymi zatyczkami, oznaczonymi strzałkami: jeden port do iniekcji, drugi port do infuzji, dwie jałowe membrany zagłębione w kołnierzach portów. Wymagany EAN</t>
  </si>
  <si>
    <t>Glucosum 10% butelka stojąca z dwoma oznaczonymi korkami 250 ml, opakowanie 20 butelek. Wymagany EAN</t>
  </si>
  <si>
    <t>Glucosum 5% opakowanie typu worek posiadające dwa niezależne porty zabezpieczone zatyczkami oznaczonymi strzałkami, jeden port przeznaczony do infuzji, a drugi port przeznaczony do iniekcji zaopatrzony w zakończenie typu luer-lock umożliwiające pracę w systemie bezigłowym po 500 ml. Wymagany EAN</t>
  </si>
  <si>
    <t>Glucosum 5% opakowanie typu worek posiadające dwa niezależne porty zabezpieczone zatyczkami oznaczonymi strzałkami, jeden port przeznaczony do infuzji, a drugi port przeznaczony do iniekcji zaopatrzony w zakończenie typu luer-lock umożliwiające pracę w systemie bezigłowym po 250 ml. Wymagany EAN</t>
  </si>
  <si>
    <t>Glucosum 5% butelka stojąca z dwoma oznaczonymi korkami 100 ml, opakowanie 40 butelek. Wymagany EAN</t>
  </si>
  <si>
    <t>Glucosum 5% butelka stojąca z dwoma oznaczonymi korkami 250 ml, opakowanie 20 butelek Wymagany EAN</t>
  </si>
  <si>
    <t>Glucosum 5% butelka stojąca z dwoma oznaczonymi korkami 500 ml, opakowanie 20 butelek. Wymagany EAN</t>
  </si>
  <si>
    <t>Koncentrat fosforanów organicznych do żywienia pozajelitowego, opakowanie 20 amp a 20 ml. Wymagany EAN</t>
  </si>
  <si>
    <t>Imipenem 500 mg + cilastatin 500 mg a 10 fiol. Wymagany EAN</t>
  </si>
  <si>
    <t>Worek trzykomorowy do żywienia pozajelitowego obwodowego zawierający roztwór aminokwasów, 20% emulsję tłuszczową LCT, węgloodany i elektrolity. Objętość 1440 ml, zawartość azotu 5,4 g, energię niebiałkową 900 kcal, osmolarność poniżej 800 mosmol/l.</t>
  </si>
  <si>
    <t>Kalium Chloratum 15% amp. 10 ml - ampułki wykonane z polietylenu, kompatybilne z każdym rodzajem strzykawek, z możliwością pracy w systemie bezigłowym, opak a 20 amp. Wymagany EAN</t>
  </si>
  <si>
    <t>Levofloxacin 500 mg/100 ml, opak a 10 szt. Wymagany EAN</t>
  </si>
  <si>
    <t>Levofloxacin 250 mg/50 ml, opak a 10 szt. Wymagany EAN</t>
  </si>
  <si>
    <t>Mannitol 20%, butelka szklana 250 ml. Wymagany EAN</t>
  </si>
  <si>
    <t>Mannitol 20%, butelka szklana 100 ml. Wymagany EAN</t>
  </si>
  <si>
    <t>Natrium chloratum 0,9%, 100 ml, butelka z dwoma niezależnymi portami zabezpieczonymi zatyczkami, oznaczonymi strzałkami, jeden port do infuzji, drugi port do iniekcji oraz dwie jałowe membrany zagłębione w kołnierzach portów, posiadające kolorowe oznaczenie etykiet, opakowanie 40 butelek. Wymagany EAN</t>
  </si>
  <si>
    <t>Natrium chloratum 0,9%, 250 ml, butelka z dwoma niezależnymi portami zabezpieczonymi zatyczkami, oznaczonymi strzałkami, jeden port do infuzji, drugi port do iniekcji oraz dwie jałowe membrany zagłębione w kołnierzach portów, posiadające kolorowe oznaczenie etykiet, opakowanie 20 butelek. Wymagany EAN</t>
  </si>
  <si>
    <t>Natrium chloratum 0,9%, 500 ml, butelka z dwoma niezależnymi portami zabezpieczonymi zatyczkami, oznaczonymi strzałkami, jeden port do infuzji, drugi port do iniekcji oraz dwie jałowe membrany zagłębione w kołnierzach portów, posiadające kolorowe oznaczenie etykiet, opakowanie 20 butelek.  Wymagany EAN</t>
  </si>
  <si>
    <t>Natrium chloratum 0,9% worek 50 ml, opakowanie z dwoma niezależnymi portami zabezpieczonymi zatyczkami, oznaczonymi strzałkami; jeden port do infuzji, drugi port do iniekcji zaopatrzony w zakończenie LUER-LOCK, umożliwiające przygotowanie produktów leczniczych w systemie bezigłowym, oraz dwie jałowe membrany zagłębione w kołnierzach portów. Wymagany EAN</t>
  </si>
  <si>
    <t>Natrium chloratum 0,9% worek 100 ml, opakowanie z dwoma niezależnymi portami zabezpieczonymi zatyczkami, oznaczonymi strzałkami; jeden port do infuzji, drugi port do iniekcji zaopatrzony w zakończenie LUER-LOCK, umożliwiające przygotowanie produktów leczniczych w systemie bezigłowym, oraz dwie jałowe membrany zagłębione w kołnierzach portów. Wymagany EAN</t>
  </si>
  <si>
    <t>Natrium chloratum 0,9% worek 250 ml, opakowanie z dwoma niezależnymi portami zabezpieczonymi zatyczkami, oznaczonymi strzałkami; jeden port do infuzji, drugi port do iniekcji zaopatrzony w zakończenie LUER-LOCK, umożliwiające przygotowanie produktów leczniczych w systemie bezigłowym, oraz dwie jałowe membrany zagłębione w kołnierzach portów. Wymagany EAN</t>
  </si>
  <si>
    <t>Natrium chloratum 0,9% worek 500 ml, opakowanie z dwoma niezależnymi portami zabezpieczonymi zatyczkami, oznaczonymi strzałkami; jeden port do infuzji, drugi port do iniekcji zaopatrzony w zakończenie LUER-LOCK, umożliwiające przygotowanie produktów leczniczych w systemie bezigłowym, oraz dwie jałowe membrany zagłębione w kołnierzach portów. Wymagany EAN</t>
  </si>
  <si>
    <t>Natrium Chloratum 0,9% amp. 10 ml - ampułki wykonane z polietylenu, kompatybilne z każdym rodzajem strzykawek, z możliwością pracy w systemie bezigłowym, opakowanie 50 szt. Wymagany EAN.</t>
  </si>
  <si>
    <t>Płyn wieloelektrolitowy fizjologiczny izotoniczny, zawierający wszystkie niezbędne kationy (Na, K, Ca, Mg) oraz odpowiadające za fizjologiczne pH krwi człowieka octany i cytryniany. Osmolarność identyczna z osmolarnością osocza (285-300 mmol/l) - butelka stojąca z dwoma oznaczonymi korkami 500 ml, opakowanie 20 butelek. Wymagany EAN</t>
  </si>
  <si>
    <t>Płyn wieloelektrolitowy fizjologiczny izotoniczny, zawierający wszystkie niezbędne kationy (Na, K, Ca, Mg) oraz odpowiadające za fizjologiczne pH krwi człowieka octany i cytryniany. Osmolarność identyczna z osmolarnością osocza (285-300 mmol/l) - butelka stojąca z dwoma oznaczonymi korkami 1000 ml, opakowanie 10 butelek. Wymagany EAN</t>
  </si>
  <si>
    <t>Paracetamol 500 mg/50 ml flakon, zamawiający wymaga produktu leczniczego, który można zastosować u noworodków urodzonych o czasie, niemowląt, małych dzieci i dzieci o m.c. do 33 kg, opakowanie a 10 szt. Wymagany EAN</t>
  </si>
  <si>
    <t>Paracetamol 1000 mg/100 ml flakon, opakowanie a 10 szt. Wymagany EAN</t>
  </si>
  <si>
    <t>Preparat zawierający pierwiastki śladowe do podstawowego uzupełniania zapotrzebowania u wcześniaków, noworodków urodzonych o czasie oraz dzieci wymagających żywienia pozajelitowego, zawierający m.in. chlorek cynku 521 mcg/ml, dwuwodny chlorek miedzi 53,7 mcg/ml, czterowodny chlorek manganu 3,6 mcg/ml, koncentrat do sporządzania roztworu do infuzji, opak 10 fiol a 10 ml. Wymagany EAN</t>
  </si>
  <si>
    <t>Piperacylina + tazobactam, 4 g + 0,5 g, 10 fiol. po rozpuszczeniu i rozcieńczeniu trwałość chemiczna i fizyczna przez 24 godziny w temp 2-8 °C. Wymagany EAN</t>
  </si>
  <si>
    <t>Piperacylina + tazobactam, 2 g + 0,25 g, 10 fiol. po rozpuszczeniu i rozcieńczeniu trwałość chemiczna i fizyczna przez 24 godziny w temp 2-8 °C. Wymagany EAN</t>
  </si>
  <si>
    <t>312_01_23</t>
  </si>
  <si>
    <t>Protective Cap FMCB</t>
  </si>
  <si>
    <t>Płyn Solutio Ringeri, butelka z dwoma oznaczonymi korkami, 500 ml, opakowanie 20 butelek. Wymagany EAN</t>
  </si>
  <si>
    <t>Rocuronium 50 mg/5 ml opakowanie a 10 fiol, produkt leczniczy z możliwością przechowywania poza lodówką w temperaturze do 30℃ do 12 tygodni potwierdzone zapisem w ChPL  . Wymagany EAN</t>
  </si>
  <si>
    <t>Trójkomorowy worek do wkłucia centralnego o poj. 1477 zawierający 12 g azotu , energii niebiałkowej  1300 kcal. Zawierający mieszaninę 4 rodzajów emulsji tłuszczowej w tym olej rybi 15% , olej sojowy, MCT, olej z oliwek, węglowodany i elektrolity. Opakowanie 4 worki. Wymagany EAN</t>
  </si>
  <si>
    <t>Trójkomorowy worek do wkłucia centralnego o poj. 986 ml zawierający 8 g azotu , energii niebiałkowej 900  kcal. Zawierający mieszaninę 4 rodzajów emulsji tłuszczowej w tym olej rybi 15% , olej sojowy, MCT, olej z oliwek, węglowodany i elektrolity. Opakowanie 4 worki. Wymagany EAN</t>
  </si>
  <si>
    <t>Trójkomorowy worek do wkłucia centralnego bez elektrolitów o poj. 986 ml zawierający 8 g azotu , energii niebiałkowej 900  kcal. Zawierający mieszaninę 4 rodzajów emulsji tłuszczowej w tym olej rybi 15% , olej sojowy, MCT, olej z oliwek, węglowodany. Opakowanie 4 worki. Wymagany EAN</t>
  </si>
  <si>
    <t>Trójkomorowy worek do wkłucia centralnego bez elektrolitów o poj. 1477 zawierający 12 g azotu , energii niebiałkowej  1300 kcal. Zawierający mieszaninę 4 rodzajów emulsji tłuszczowej w tym olej rybi 15% , olej sojowy, MCT, olej z oliwek, węglowodany. Opakowanie 4 worki. Wymagany EAN</t>
  </si>
  <si>
    <t>Trójkomorowy worek do obwodowego i centralnego żywienia pozajelitowego o poj. 1904ml zawierający 9,8 g azotu energii niebiałkowej  1100  kcal. Zawierający mieszaninę 4 rodzajów emulsji tłuszczowej w tym olej rybi 15% , olej sojowy, MCT, olej z oliwek, węglowodany i elektrolity. Opakowanie 4 worki. Wymagany EAN</t>
  </si>
  <si>
    <t>Trójkomorowy worek do obwodowego i centralnego żywienia pozajelitowego o poj. 1448ml, zawierający 7,4 g azotu  energii niebiałkowej  800 kcal. Zawierający mieszaninę 4 rodzajów emulsji tłuszczowej w tym olej rybi 15% , olej sojowy, MCT, olej z oliwek, węglowodany i elektrolity. Opakowanie 4 worki. Wymagany EAN</t>
  </si>
  <si>
    <t>Trójkomorowy worek do obwodowego i centralnego żywienia pozajelitowego o poj. 1206ml zawierający 6,2 g azotu energii niebiałkowej  700  kcal. Zawierający mieszaninę 4 rodzajów emulsji tłuszczowej w tym olej rybi 15% , olej sojowy, MCT, olej z oliwek, węglowodany i elektrolity. Opakowanie 4 worki. Wymagany EAN</t>
  </si>
  <si>
    <t>Olek sojowy oczyszczony 60  g/l, triglicerydy o średniej długości łańcucha 60 g/l, oczyszczony olej z oliwek 50 g/l, olej rybny (ω-3) 30 g/l, emulsja do infuzji, składnik żywienia pozajelitowego. Opakowanie 10  butelek 100 ml. Wymagany EAN</t>
  </si>
  <si>
    <t>Witaminy rozpuszczalne w wodzie wskazane do stosowania w trakcie żywienia pozajelitowego u pacjentów dorosłych i dzieci: 2,5 mg wit. B1, 3,6 mg wit. B2, 4 mg wit. B6, 15 mg kwasu pantotenowego, 100 mg wit. C, 60 mcg biotyny, 0,4 mg kwasu foliowego, 5 mcg cyjanokobalaminy, liofilizat do sporządzania roztworu do infuzji. Opakowanie 10 fiol a 10 ml. Wymagany EAN.</t>
  </si>
  <si>
    <t>Preparat zawierający pierwiastki śladowe, w tym chlorek cynku 1,05 mg/ml, dwuwodny chlorek miedzi 0,1 mg/ml, czterowodny chlorek manganu 19,8 mcg/ml, koncentrat do sporządzania roztworu do infuzji, podawany w czasie żywienia pozajelitowego w celu pokrycia zapotrzebowania podstawowego do umiarkowanie podwyższonego na pierwiastki śladowe. Opakowanie 20 amp a 10 ml. Wymagany EAN</t>
  </si>
  <si>
    <t>Kompletna dieta do żywienia dojelitowego, oligopeptydowa, zawierająca hydrolizat serwatki, ponad 50% tłuszczy MCT i ω-3 kwasy tłuszczowe, normokaloryczna 1 kcal/ml, bezresztkowa, o osmolarności do 300 mosmol/l, w worku 1000 ml zabezpieczonym samozasklepiającą się membraną. Wymagany EAN</t>
  </si>
  <si>
    <t>Trójkomorowy worek do wkłucia centralnego o poj. 2463ml , zawierający 20 g azotu ) energii niebiałkowej 2200 kcal. Zawierający mieszaninę 4 rodzajów emulsji tłuszczowej w tym olej rybi 15% , olej sojowy, MCT, olej z oliwek, węglowodany i elektrolity. Opakowanie 3 worki. Wymagany EAN</t>
  </si>
  <si>
    <t>Trójkomorowy worek do wkłucia centralnego o poj. 1012ml , zawierający 10,6 g azotu (energii niebiałkowej 635 kcal), mieszaninę 4 rodzajów emulsji tłuszczowej w tym olej rybi 15% , olej sojowy, MCT, olej z oliwek, węglowodany i elektrolity. Opakowanie 4 worki. Wymagany EAN</t>
  </si>
  <si>
    <t>Trójkomorowy worek do wkłucia centralnego o poj. 1518ml , zawierający 15,9 g azotu (energii niebiałkowej 952 kcal), mieszaninę 4 rodzajów emulsji tłuszczowej w tym olej rybi 15% , olej sojowy, MCT, olej z oliwek, węglowodany i elektrolity. Opakowanie 4 worki. Wymagany EAN</t>
  </si>
  <si>
    <t>Natrium chloratum 0,9% do przepłukiwania podczas zabiegów i operacji, butelka zakręcana 500 ml wymagany EAN</t>
  </si>
  <si>
    <t>Koncentrat do sporządzania emulsji do infuzji typu olej w wodzie zawierającej w fazie olejowej witaminy rozpuszczalne w tłuszczach: 99 mcg wit . A, 0,5 mcg wit. D2, 0,91 mg wit. E, 15 mcg wit. K1, do stosowania u pacjentów dorosłych i dzieci powyżej 11 r.ż., opakowanie 10 fiol a 10 ml. Wymagany EAN</t>
  </si>
  <si>
    <t>Koncentrat do sporzadzania emulsji do infuzji typu olej w wodzie zawierającej w fazie olejowej witaminy rozpuszczalne w tłuszczach: 69 mcg wit. A, 1 mcg wit. D2, 0,64 mg wit. E, 20 mcg wit. K1, do stosowania u nimowląt i dzieci do 11 r.ż., opakowanie 10 fiol a 10 ml. Wymagany EAN</t>
  </si>
  <si>
    <t>Hydroksyetyloskrobia 6%, butelka stojąca 500 ml z oznaczonymi korkami. Opakowanie 10 butelek. Wymagany EAN</t>
  </si>
  <si>
    <t>Aqua pro injectione, butelka 100 ml z dwoma oznaczonymi korkami, opakowanie 40 butelek. Wymagany EAN</t>
  </si>
  <si>
    <t>Aqua pro injectione, butelka 250 ml z dwoma oznaczonymi korkami, opakowanie 20 butelek. Wymagany EAN</t>
  </si>
  <si>
    <t>Aqua pro injectione, butelka 500 ml z dwoma oznaczonymi korkami, opakowanie 20 butelek. Wymagany EAN</t>
  </si>
  <si>
    <t>Worek ochronny UV(LDPE), opakowanie 50 szt</t>
  </si>
  <si>
    <t>Złącze umożliwiające połączenia zestawu do podaży diet z końcówką ENFit z dostępem do przewodu pokarmowego typu ENLock.</t>
  </si>
  <si>
    <t>Złącze umożliwiające połączenia strzykawki typu Luer-Lock z portem typu ENFit.</t>
  </si>
  <si>
    <t>Zestaw do podawania diet dojelitowych w opakowaniach miękkich typu worek metodą grawitacyjną o długości 190 cm z komorą kroplową, zaciskiem rolkowym, zamykanym kranikiem do podawania leków, zakończony portem do zgłębników typu ENFit. Wolny od lateksu i DEHP.</t>
  </si>
  <si>
    <t>Lignocainum hydrochloricum 1% 10 amp a 2 ml w opakowaniu z polietylenu (LDPE) jako bezpiecznej i bardziej wygodnej alternatywy dla opakowania szklanego. Wymagany EAN</t>
  </si>
  <si>
    <t>Lignocainum hydrochloricum 2% 10 amp a 2 ml w opakowaniu z polietylenu (LDPE) jako bezpiecznej i bardziej wygodnej alternatywy dla opakowania szklanego. Wymagany EAN</t>
  </si>
  <si>
    <t>Lignocainum hydrochloricum 1% 5 fiol a 20 ml w opakowaniu z polietylenu (LDPE) jako bezpiecznej i bardziej wygodnej alternatywy dla opakowania szklanego . Wymagany EAN</t>
  </si>
  <si>
    <t>Lignocainum hydrochloricum 2% 5 fiol a 20 ml w opakowaniu z polietylenu (LDPE) jako bezpiecznej i bardziej wygodnej alternatywy dla opakowania szklanego. Wymagany EAN</t>
  </si>
  <si>
    <t>Noradrenaline 1 mg, 10 amp a 1 ml, produkt leczniczy do przechowywania poza lodówką, brak zawartości pirosiarczynu sodu, możliwość podawania u pacjentów o m.c. poniżej 50 kg. Zamawiający wymaga aby produkt leczniczy miał wskazane alternatywne miejsce podania wymienione w ChPL w sytuacji gdy podanie przez centralny dostęp żylny jest niemożliwy. Wymagany ChPL.</t>
  </si>
  <si>
    <t>Noradrenaline 4 mg, 10 amp a 4 ml, produkt leczniczy do przechowywania poza lodówką, brak zawartości pirosiarczynu sodu, możliwość podawania u pacjentów o m.c. poniżej 50 kg. Zamawiający wymaga aby produkt leczniczy miał wskazane alternatywne miejsce podania wymienione w ChPL w sytuacji gdy podanie przez centralny dostęp żylny jest niemożliwy. Wymagany ChPL.</t>
  </si>
  <si>
    <t>Kompletna dieta do żywienia dojelitowego, wysokokaloryczna 2 kcal/ml, polimeryczna, bogatobiałkowa -  20% energii białkowej, zawierająca białko mleka, tłuszcze MCT/LCT i ω-3 kwasy tłuszczowe, z niskim współczynnikiem oddechowym (RQ=0,824), 35% energii węglowodanowej, niskosodowa (Na 60mg/100ml), niska zawartość LCT, wysoka zawartość MUFA &gt;50%, bezresztkowa, o osmolarności do 420 mosmol/l, w worku 500 ml zabezpieczonym samozasklepiającą się membraną</t>
  </si>
  <si>
    <t>Kompletna dieta do żywienia dojelitowego, wysokokaloryczna 2 kcal/ml, polimeryczna, bogatobiałkowa 10g/100ml - 20% energii białkowej, zawierająca białko mleka, tłuszcze MCT/LCT i ω-3 kwasy tłuszczowe, bogatoresztkowa - 1,5g/100ml, z niskim indeksem glikemicznym, 33% energii węglowodanowej, niska zawartość LCT, wysoka zawartość MUFA &gt;50%, niskosodowa (Na 60mg/100ml), o osmolarności do 420 mosmol/l, w worku 500 ml zabezpieczonym samozasklepiającą się membraną</t>
  </si>
  <si>
    <t>Kompletna dieta wysokoenergetyczna (1,5 kcal/ml) przeznaczona do żywienia drogą doustną, oparta na peptydach, wysokobiałkowa (zawiera hydrolizat serwatki - 7,5g/100ml), bogata w MCT (2,1g/100ml), zawartość tłuszczu 4,2g/100ml (25kJ%). Nie zawiera błonnika (0 kJ%), klinicznie wolna od laktozy, bezglutenowa. Osmolarność 578 mosmol/l, o smaku waniliowym, w opakowaniu o objętości 200 ml</t>
  </si>
  <si>
    <t>2 komorowy worek do ŻP zawierający roztwór aminokwasów z tauryną bez kwasu glutaminowego (8,0 g azotu/l), węglowodany (800 kcal), opakowanie 6 worków po 1000 ml.</t>
  </si>
  <si>
    <t>2 komorowy worek do ŻP zawierający roztwór aminokwasów z tauryną bez kwasu glutaminowego      (12,0 g azotu/l), węglowodany (1200 kcal), opakowanie 4 worki po 1500 ml.</t>
  </si>
  <si>
    <t>2 komorowy worek do ŻP zawierający roztwór aminokwasów z tauryną bez kwasu glutaminowego      (16,0 g azotu/l), węglowodany (1600 kcal), opakowanie 4 worki po 2000 ml</t>
  </si>
  <si>
    <t>3 komorowy worek ze sterylnymi portami, do żywienia pozajelitowego zawierający: aminokwasy z tauryną, bez kwasu glutaminowego (5,3 g azotu), 15% olej rybny, olej sojowy, olej MCT, olej z oliwek, węglowodany (317 kcal n.b.), opakowanie 6 worków po 506 ml</t>
  </si>
  <si>
    <t>P29-Opatrunki specjalistyczne</t>
  </si>
  <si>
    <t>Sterylny kompres antybakteryjny i antybiofilmowy, wykonany z dwóch warstw hydrowłókien wzmocniony przeszyciami, chłonny, ze srebrem jonowym i dwoma dodatkowymi substancjami wspomagającymi gojenie ran, 10 x 10</t>
  </si>
  <si>
    <t>Sterylny kompres antybakteryjny i antybiofilmowy, wykonany z dwóch warstw hydrowłókien wzmocniony przeszyciami, chłonny, ze srebrem jonowym i dwoma dodatkowymi substancjami wspomagającymi gojenie ran, 15x 15</t>
  </si>
  <si>
    <t>Sterylny kompres antybakteryjny i antybiofilmowy, wykonany z dwóch warstw hydrowłókien wzmocniony przeszyciami, chłonny, ze srebrem jonowym i dwoma dodatkowymi substancjami wspomagającymi gojenie ran, 20 x 30</t>
  </si>
  <si>
    <t>Opatrunki piankowe, antybakteryjne, z jonami srebra, wielowarstwowe, chłonne. Warstwa kontaktowa z raną to hydrowłóknina, z wbudowanymi jonami srebra działającymi antybakteryjnie, dodatkowa warstwa pianki zwiększa chłonność opatrunku, warstwa zewnętrzna odparowuje nadmiar wilgoci, przylepny, 10 x 10</t>
  </si>
  <si>
    <t>Opatrunki piankowe, antybakteryjne, z jonami srebra, wielowarstwowe, chłonne. Warstwa kontaktowa z raną to hydrowłóknina, z wbudowanymi jonami srebra działającymi antybakteryjnie, dodatkowa warstwa pianki zwiększa chłonność opatrunku, warstwa zewnętrzna odparowuje nadmiar wilgoci, przylepny, 12,5 x 12,5</t>
  </si>
  <si>
    <t>Opatrunki piankowe, antybakteryjne, z jonami srebra, wielowarstwowe, chłonne. Warstwa kontaktowa z raną to hydrowłóknina, z wbudowanymi jonami srebra działającymi antybakteryjnie, dodatkowa warstwa pianki zwiększa chłonność opatrunku, warstwa zewnętrzna odparowuje nadmiar wilgoci, przylepny, 17,5 x 17,5</t>
  </si>
  <si>
    <t>Opatrunki piankowe, antybakteryjne, z jonami srebra, wielowarstwowe, chłonne. Warstwa kontaktowa z raną to hydrowłóknina, z wbudowanymi jonami srebra działającymi antybakteryjnie, dodatkowa warstwa pianki zwiększa chłonność opatrunku, warstwa zewnętrzna odparowuje nadmiar wilgoci, przylepny, 21 x 21</t>
  </si>
  <si>
    <t>Opatrunki piankowe, antybakteryjne, z jonami srebra, wielowarstwowe, chłonne. Warstwa kontaktowa z raną to hydrowłóknina, z wbudowanymi jonami srebra działającymi antybakteryjnie, dodatkowa warstwa pianki zwiększa chłonność opatrunku, warstwa zewnętrzna odparowuje nadmiar wilgoci, 14x19,8 
przylepny na piętę</t>
  </si>
  <si>
    <t>Opatrunki piankowe, antybakteryjne, z jonami srebra, wielowarstwowe, chłonne. Warstwa kontaktowa z raną to hydrowłóknina, z wbudowanymi jonami srebra działającymi antybakteryjnie, dodatkowa warstwa pianki zwiększa chłonność opatrunku, warstwa zewnętrzna odparowuje nadmiar wilgoci, 16,9 x 20 przylepny na kość krzyżową</t>
  </si>
  <si>
    <t>Opatrunki piankowe, antybakteryjne, z jonami srebra, wielowarstwowe, chłonne. Warstwa kontaktowa z raną to hydrowłóknina, z wbudowanymi jonami srebra działającymi antybakteryjnie, dodatkowa warstwa pianki zwiększa chłonność opatrunku, warstwa zewnętrzna odparowuje nadmiar wilgoci, 15 x 15 nieprzylepny</t>
  </si>
  <si>
    <t>Opatrunki piankowe, antybakteryjne, z jonami srebra, wielowarstwowe, chłonne. Warstwa kontaktowa z raną to hydrowłóknina, z wbudowanymi jonami srebra działającymi antybakteryjnie, dodatkowa warstwa pianki zwiększa chłonność opatrunku, warstwa zewnętrzna odparowuje nadmiar wilgoci, 15 x 20 nieprzylepny</t>
  </si>
  <si>
    <t>Opatrunki piankowe, antybakteryjne, z jonami srebra, wielowarstwowe, chłonne. Warstwa kontaktowa z raną to hydrowłóknina, z wbudowanymi jonami srebra działającymi antybakteryjnie, dodatkowa warstwa pianki zwiększa chłonność opatrunku, warstwa zewnętrzna odparowuje nadmiar wilgoci, 20 x 20 nieprzylepny</t>
  </si>
  <si>
    <t>Sterylny kompres, wykonany z dwóch warstw hydrowłókniny, wzmocniony przeszyciami, chłonny, 5 x 5</t>
  </si>
  <si>
    <t>Sterylny kompres, wykonany z dwóch warstw hydrowłókniny, wzmocniony przeszyciami, chłonny, 15 x 15</t>
  </si>
  <si>
    <t>Opatrunek piankowy, wielowarstwowy, chłonny. Warstwa kontaktowa z raną to hydrowłóknina, dodatkowa 
warstwa pianki zwiększa chłonność opatrunku, warstwa zewnętrzna odparowuje nadmiar wilgoci, 10 x 10, przylepny</t>
  </si>
  <si>
    <t>Opatrunek piankowy, wielowarstwowy, chłonny. Warstwa kontaktowa z raną to hydrowłóknina, dodatkowa 
warstwa pianki zwiększa chłonność opatrunku, warstwa zewnętrzna odparowuje nadmiar wilgoci, 12,5 x 12,5, przylepny</t>
  </si>
  <si>
    <t>Opatrunek piankowy, wielowarstwowy, chłonny. Warstwa kontaktowa z raną to hydrowłóknina, dodatkowa 
warstwa pianki zwiększa chłonność opatrunku, warstwa zewnętrzna odparowuje nadmiar wilgoci, 21 x 21, przylepny</t>
  </si>
  <si>
    <t>Opatrunek piankowy, wielowarstwowy, chłonny. Warstwa kontaktowa z raną to hydrowłóknina, dodatkowa 
warstwa pianki zwiększa chłonność opatrunku, warstwa zewnętrzna odparowuje nadmiar wilgoci, 17,5 x 17,5, przylepny</t>
  </si>
  <si>
    <t>Opatrunek piankowy, wielowarstwowy, chłonny. Warstwa kontaktowa z raną to hydrowłóknina, dodatkowa 
warstwa pianki zwiększa chłonność opatrunku, warstwa zewnętrzna odparowuje nadmiar wilgoci, 25 x 30 , przylepny</t>
  </si>
  <si>
    <t>Opatrunek piankowy, wielowarstwowy, chłonny. Warstwa kontaktowa z raną to hydrowłóknina, dodatkowa 
warstwa pianki zwiększa chłonność opatrunku, warstwa zewnętrzna odparowuje nadmiar wilgoci, 10 x 10
nieprzylepny</t>
  </si>
  <si>
    <t>Opatrunek piankowy, wielowarstwowy, chłonny. Warstwa kontaktowa z raną to hydrowłóknina, dodatkowa 
warstwa pianki zwiększa chłonność opatrunku, warstwa zewnętrzna odparowuje nadmiar wilgoci, 15 x 15
nieprzylepny</t>
  </si>
  <si>
    <t>Opatrunek piankowy, wielowarstwowy, chłonny. Warstwa kontaktowa z raną to hydrowłóknina, dodatkowa 
warstwa pianki zwiększa chłonność opatrunku, warstwa zewnętrzna odparowuje nadmiar wilgoci, 20 x 20
nieprzylepny</t>
  </si>
  <si>
    <t>Opatrunek piankowy z silikonową, perforowaną warstwą kontaktową, przylepny, 15 x 15</t>
  </si>
  <si>
    <t>Opatrunek piankowy z silikonową, perforowaną warstwą kontaktową, przylepny, 8 x 8</t>
  </si>
  <si>
    <t>Opatrunek piankowy z silikonową, perforowaną warstwą kontaktową, przylepny, 5,5 x 12</t>
  </si>
  <si>
    <t>Opatrunek hydrokoloidowy, okluzyjny, wodoodporny, 10 X 10</t>
  </si>
  <si>
    <t>Opatrunek hydrokoloidowy, okluzyjny, wodoodporny, 15 X 15</t>
  </si>
  <si>
    <t>Opatrunek hydrokoloidowy, okluzyjny, wodoodporny, 20 X 20</t>
  </si>
  <si>
    <t>Opatrunek w postaci żelu. Uwadnia martwe tkanki i pobudza mechanizmy autolizy, 15 g</t>
  </si>
  <si>
    <t>Cienki i półprzezroczysty opatrunek hydrokoloidowy, 7,5 x 7,5</t>
  </si>
  <si>
    <t>Cienki i półprzezroczysty opatrunek hydrokoloidowy, 10 x 10</t>
  </si>
  <si>
    <t>Cienki i półprzezroczysty opatrunek hydrokoloidowy, 15 x 15</t>
  </si>
  <si>
    <t>P2-Abirateron</t>
  </si>
  <si>
    <t>Abirateron 500 mg; 60 tabl. powlekanych. Wymagany EAN</t>
  </si>
  <si>
    <t>P30-Leki różne 5</t>
  </si>
  <si>
    <t>Metyloprednizolon proszek i rozpuszczalnik do sporządzania roztworu do wstrzykiwań i infuzji, 1 g (1 fiol zawiera 1 g metyloprednizolonu w postaci soli sodowej bursztynianu metyloprednizolonu); 1 fiol z proszkiem + 1 amp z rozp. Wymagany EAN</t>
  </si>
  <si>
    <t>Metyloprednizolon proszek i rozpuszczalnik do sporządzania roztworu do wstrzykiwań i infuzji, 250 mg (1 fiol zawiera 250 mg metyloprednizolonu w postaci soli sodowej bursztynianu metyloprednizolonu); 1 fiol z proszkiem + 1 amp z rozp. Wymagany EAN</t>
  </si>
  <si>
    <t>Metyloprednizolon proszek i rozpuszczalnik do sporządzania roztworu do wstrzykiwań i infuzji, 32 mg (1 fiol zawiera 31,57 mg metyloprednizolonu w postaci soli sodowej bursztynianu metyloprednizolonu); 1 fiol z proszkiem + 1 amp z rozp. Wymagany EAN</t>
  </si>
  <si>
    <t>Dexamethason 1 mg a 40 tabl. Wymagany EAN</t>
  </si>
  <si>
    <t>Acitretinum 10 mg a 100 kaps. Wymagany EAN</t>
  </si>
  <si>
    <t>Acitretinum 25 mg a 100 kaps. Wymagany EAN</t>
  </si>
  <si>
    <t>Methylprednizolon 4 mg a 30 tabl. Wymagany EAN</t>
  </si>
  <si>
    <t>Methylprednizolon 16 mg a 30 tabl. Wymagany EAN</t>
  </si>
  <si>
    <t>P31-Tietylperazyna</t>
  </si>
  <si>
    <t>Tietylperazyna oztwór do wstrzykiwań; 6,5 mg/ml; 5 amp.Wymagany EAN</t>
  </si>
  <si>
    <t>P32-Ampicylina + sulbaktam</t>
  </si>
  <si>
    <t>Ampicylina 1 g + sulbaktam 0,5 g, fiolka. Wymagany EAN</t>
  </si>
  <si>
    <t>P33-Strzykawka do przepłukiwania 10 ml</t>
  </si>
  <si>
    <t>Strzykawka z 0,9% NaCl  LuerLock sterylna wewnątrz niesterylne na zewnątrz, zawierające 10 ml soli fizjologicznej. Pojemność znamionowa strzykawki 10ml, pojemność wypełniona- 11ml. Przeznaczone do przepłukiwania dostępów naczyniowych. Strzykawka trzyczęściowa ze złączem luer zapobiegająca refluksowi niezależnie od ciśnienia. Pakowane w pudełka kartonowe po 30 sztuk. Oznaczenie QR a cylindrze strzykawki oraz na opakowaniu jednostkowym. Sterylizacja parowa. Indeksacja co 1ml.  Opakowanie jednostkowe w pełni przezroczyste typu lolipop. Nie do zastosowania w polu operacyjnym.</t>
  </si>
  <si>
    <t>P34-Preparaty do higienicznego i chirurgicznego mycia rąk</t>
  </si>
  <si>
    <t>Preparat do  higienicznego i   chirurgicznego  mycia  rąk - system zamknięty.
Gotowy  do  użycia. Neutralne ph ok 5,0. Syntetyczny, z dodatkiem alantoiny, bez zawartości  mydła , Cocamide DEA, betainy, barwników, substancji zapachowych. Na  bazie  składników  powierzchniowo czynnych z  substancjami nawilżającymi  i natłuszczającymi. Nie  powodujący  uczuleń , nie  wysuszający skóry , nie  drażniący skóry  przy  częstym  stosowaniu. Kompatybilny  ze  środkiem  do  dezynfekcji  rąk- ten sam producent. Bez  zawartości parabenów.  Przebadany  dermatologicznie. Kosmetyk. Opakowania a 1L  muszą pasować  do posiadanych  przez  szpital  dozowników  do systemu  Hyclick .Wykonawca  doposaży  szpital  nieodpłatnie w  dozowniki   na  preparat  do mycia rąk w  systemie  zamkniętym   w  ilości  10  sztuk  dozowników  łokciowych .</t>
  </si>
  <si>
    <t>Preparat do  higienicznego i   chirurgicznego  mycia  rąk-system otwarty.
Gotowy  do  użycia. Neutralne ph ok 5,0. Syntetyczny, z dodatkiem alantoiny, bez zawartości  mydła , Cocamide DEA, betainy, barwników, substancji zapachowych. Na  bazie  składników  powierzchniowo czynnych z  substancjami nawilżającymi  i natłuszczającymi. Nie  powodujący  uczuleń , nie  wysuszający skóry , nie  drażniący skóry  przy  częstym  stosowaniu. Kompatybilny  ze  środkiem  do  dezynfekcji  rąk- ten sam producent. Bez  zawartości parabenów.  Przebadany  dermatologicznie. Kosmetyk. Opakowania a 500ml muszą pasować  do posiadanych  przez  szpital  dozowników SM-2 oraz Epicare .Wykonawca  doposaży  szpital  nieodpłatnie w  dozowniki łokciowe SM-2 lub Epicare   na  preparat  do mycia rąk w  systemie  otwartym  w  ilości  10  sztuk.</t>
  </si>
  <si>
    <t>Preparat w postaci żelu do masażu leczniczego i pielęgnacji pacjenta. Na bazie alkoholu, olejku eukaliptusowego, mentol racemat oraz kamfory racemat. pH neutralne dla skóry. Polepsza ukrwienie skóry, rozluźnia mięśnie. Zalecany w profilaktyce przeciwodleżynowej. Kosmetyk. Opakowanie 500ml.</t>
  </si>
  <si>
    <t>Preparat w formie rękawic do jednoczesnego mycia i pielęgnacji ciała pacjentów. Gotowy do użycia. Nie wymagający użycia wody i spłukiwaniabezpośrednio po użyciu. Bez chlorheksydyny, poliheksanidyny, mydła i barwników. Zawierający w składzie substancję pielęgnującą (alantoinę). pH neutralne dla skóry. Przebadany dermatologicznie. Wymiar rękawicy 15,5 x 23,5 cm +/- 1 cm. Możliwość podgrzania w kuchence mikrofalowej. Kosmetyk. Opakowanie 10 szt.</t>
  </si>
  <si>
    <t>P35-Dezynfekcja i pielęgnacja skóry, błon śluzowych i ran</t>
  </si>
  <si>
    <t>Antyseptyk do dezynfekcji ran i skóry, bezbarwny, bez jodu i chlorheksydyny , zawierający dichlorowodorek octenidyny, aktywny wobec B, F, V (HIV, HBV, HCV, Herpes simplex), pierwotniaki w czasie do 1 minuty, przedłużone działanie do 1 godz., nie wpływający negatywnie na proces gojenia się ran; z możliwością zastosowania także przy cewnikowaniach. Produkt leczniczy. Opakowanie 250 ml z  atomizerem.</t>
  </si>
  <si>
    <t>Preparat w płynie do oczyszczenia, dekontaminacji i nawilżania ran. Zawierający dichlorowodorek octenidyny. Bez poliheksanidyny, alkoholu, środków konserwujących. Bezbarwny, usuwający skutecznie biofilm bakteryjny. Sterylny. Wyrób medyczny. Opakowanie 350 ml"</t>
  </si>
  <si>
    <t>Bezbarwny preparat alkoholowy do odkażania skóry przed zabiegami operacyjnymi, iniekcjami, punkcjami, zdejmowaniem szwów. Łatwy w  użyciu  /np.  kształt  pojemnika /. Opakowania  z  wmontowanym  fabrycznie  aparatem  dozującym/  jednorazowe  pojemniki  ze  środkiem /. Preparat na  bazie  minimum   trzech   substancji   aktywnych w tym difenylolu. Bez  związków   amoniowych  , jodu,  chlorhexydyny, alkoholu  etylowego. Nie   alergizujący ,  szybkoschnący ,  nie  pieniący  się. Czas  i  spektrum  działania:  B /w tym MRSA/, F /Candida albicans/, Tbc /M.tuberculosis/, V- /HBV,HIV, rota, adeno, herpes  simplex)  potwierdzone przez Ministra Zdowia lub Prezesa URPLWMiPB. Dawkowanie: przed wkłuciami, pobieraniem krwi 15 sekund, przedoperacyjna dezynfekcja skóry 60 sekund. Nie mający przeciwwskazań w stosowaniu u dzieci. Produkt  leczniczy . Opakowanie 250 ml</t>
  </si>
  <si>
    <t>Antyseptyczny preparat do płukania jamy ustnej o miętowym aromacie. Gotowy do użycia. Bezbarwny. Zawierający w składzie dichlorowodorek octenidyny. Bez zawartości alkoholu, chlorheksydyny, poliheksanidyny. Potwierdzone działanie bakteriobójcze (EN 13727) oraz drożdzakobójcze (EN 13624) w czasie do 1 min. Produkt leczniczy. Opakowanie 250 ml z miarką.</t>
  </si>
  <si>
    <t>Preparat do kąpieli pacjentów zakażonych / skolonizowanych MRSA , zawierający dichlorowodorek octenidyny, bezbarwny, bez zapachu, nie zawierający mydła, triclosanu, poliheksanidyny, alkoholu i chlorheksydyny. Kosmetyk. Opakowanie 500ml.</t>
  </si>
  <si>
    <t>P36-Preparaty do dezynfekcji małych powierzchni i miejsc trudno dostępnych, oraz narzędzi</t>
  </si>
  <si>
    <t>Chusteczki do dezynfekcji wysokiego stopnia powierzchni i wyrobów medycznych (np. głowic ultradźwiękowych, pleksi, sond TEE). Chusteczki o wymiarach 20 cm  x 30 cm . Nasączone środkiem dezynfekcyjnym zawierającym: kwas nadoctowy, nadtlenek wodoru, kwas octowy. Preparat bez zawartości alkoholu, aldehydów, pochodnych guanidyny. Trwałość preparatu po otwarciu 28 dni. Spektrum działania: B , Tbc, F (Aspergillus nigger/brasiliensis) , V , S (EN 17126)  do 15 minut. Wyrób medyczny kl. IIb
Opakowanie typu box zawierające 50 chusteczek wyciąganych pojedynczo.
*Wykonawca dołączy do oferty oświadczenie w którym zobowiązuje się do zapewnienia przez cały okres umowy bezpłatego dostępu Zamawiającemu do platformy e-larningowej umożliwiającej dostęp personelu do szkoleń z zakresu dekontaminacji powierzchni. Szkolenie zdalne powinno zostać zakończone testem wiedzy dla personelu oraz przekazaniem listy uczestników do działu epidemiologii.</t>
  </si>
  <si>
    <t>Chusteczki  jednorazowego użytku  do  mycia i  dezynfekcji  powierzchni  bez  zawartości alkoholu-opakowania  box  a  200 sztuk. Szerokie  spektrum  działania ;spektrum  działania   B, F (Candida albicans), V (BVDV, Vaccinia, Rota, Papova) do 1min., Tbc (M. Terrae – EN 14348) do 15 min, bez  zawartości   aldehydów i   alkoholu ,  na  bazie  trzech  różnych  czwartorzędowych  związków   amoniowych. Nie  pozostawiający  smug.  Rozmiar  200x200mm.,  opakowanie   zawierające  200  sztuk  chusteczek   wyciąganych  pojedynczo.  Gotowe  do użycia. Wymagana min. dobra kompatybilność materiałowa ze stalą nierdzewną, polietylenem, aluminium oraz poliwęglanem, potwierdzona badaniami laboratoryjnymi. Wymagane dopuszczenie min 3 producentów głowic USG. Możliwość  stosowania  w  oddziałach  noworodkowych do inkubatorów. Wyrób medyczny kl IIA"</t>
  </si>
  <si>
    <t>Chusteczki  jednorazowego użytku  do  mycia i  dezynfekcji  powierzchni  bez  zawartości alkoholu-opakowania  wkład  a  200 sztuk. Szerokie  spektrum  działania ;spektrum  działania   B, F (Candida albicans), V (BVDV, Vaccinia, Rota, Papova) do 1min., Tbc (M. Terrae – EN 14348) do 15 min, bez  zawartości   aldehydów i   alkoholu ,  na  bazie  trzech  różnych  czwartorzędowych  związków   amoniowych. Nie  pozostawiający  smug.  Rozmiar  200x200mm.,  opakowanie   zawierające  200  sztuk  chusteczek   wyciąganych  pojedynczo.  Gotowe  do użycia. Wymagana min. dobra kompatybilność materiałowa ze stalą nierdzewną, polietylenem, aluminium oraz poliwęglanem, potwierdzona badaniami laboratoryjnymi. Wymagane dopuszczenie min 3 producentów głowic USG. Możliwość  stosowania  w  oddziałach  noworodkowych do inkubatorów. Wyrób medyczny kl IIA"</t>
  </si>
  <si>
    <t>Chusteczki   jednorazowego użytku  do  mycia i  dezynfekcji   powierzchni  -opakowanie  box  a  220  sztuk.
Na  bazie  dwóch   alkoholi ( etanol + 1-propanol). Szerokie  spektrum  działania:  B,Tbc, MRSA, F (Aspergillus Niiger lub Brasiliensis), V ./  HBV, HCV, HIV, HSV, Adeno, Rota , Noro / ,w  czasie  do  2  minut, wirus Polyoma SV40 i Polio  do  30  minut.  Wymagana min. dobra kompatybilność materiałowa ze stalą nierdzewną, polietylenem, aluminium oraz poliwęglanem, potwierdzona badaniami laboratoryjnymi. Nie  pozostawiający  smug. Z  włókniny  wiskozowej. Rozmiar 200x200 mm. Wyrób medyczny kl. IIA</t>
  </si>
  <si>
    <t>Chusteczki   jednorazowego użytku  do  mycia i  dezynfekcji   powierzchni  -opakowanie  wkład a  220  sztuk. Na  bazie  dwóch   alkoholi ( etanol + 1-propanol). Szerokie  spektrum  działania:  B,Tbc, MRSA, F (Aspergillus Niiger lub Brasiliensis), V ./  HBV, HCV, HIV, HSV, Adeno, Rota , Noro / ,w  czasie  do  2  minut, wirus Polyoma SV40 i Polio  do  30  minut.  Wymagana min. dobra kompatybilność materiałowa ze stalą nierdzewną, polietylenem, aluminium oraz poliwęglanem, potwierdzona badaniami laboratoryjnymi. Nie  pozostawiający  smug. Z  włókniny  wiskozowej. Rozmiar 200x200 mm. Wyrób medyczny kl. IIA
Dostawca   zapewni  nieodpłatnie   znaczniki   z  barwnikiem  fluorescencyjnym  do  monitorowania   poziomu  dekontaminacji  powierzchni   /  żel  fluorescencyjny  oraz  lampy  UV/   w  ilości  10  zestawów  na  jeden  rok.  Pierwsza  dostawa  w  ilości  10  zestawów  z  pierwszym  zakupem   preparatów  dezynfekcyjnych . Barwnik   znaczniku  powinien  być  zmywalny  z powierzchni   opornych  na  zmywanie.</t>
  </si>
  <si>
    <t>Preparat  w  postaci  koncentratu   do  mycia i  dezynfekcji  narzędzi  chirurgicznych i  sprzętu w  tym  szkła. Zawierający  substancje  czynne  z  minimum    trzech   różnych  grup  chemicznych (w tym fenoksypropanol lub fenoksyetanol) . O  spektrum  działania B / EN 14561/  ,  Tbc / M. terrae  EN 14348 / F / EN 14562/ ,  V / HIV, HBV,HCV,Rota, Vaccinia /    do  15  minut   w  0,5 % z możliwością rozszerzenia o wirusa Adeno. Roztwór  roboczy  skuteczny  mikrobiologicznie   przez   7   dni ,  również w  warunkach  obciążenia  surowicą. Zapobiegających  denaturacji   białek,  o  właściwościach   rozpuszczających   pozostałości   z  krwi  i  wydzielin. Nie  powodujący  korozji. Nie niszczący powierzchni.  Nie powodujący  uczuleń. Nie drażniący  skóry  i  błon  śluzowych.  Niepieniący  się  i  łatwy  do   spłukiwania. Wykazujący kompatybilność materiałową ze stalą nierdzewną, polietylenem, aluminium, potwierdzoną badaniami laboratoryjnymi. Bez  zawartości  aldehydów  ,  chloru i  fenoli  oraz  substancji  utleniających. Możliwość stosowania   w  myjniach  ultradźwiękowych. Łatwy w  przygotowaniu. Nie  wymaga  stosowania  aktywatorów .  Kompatybilny ze środkami stosowanym w myjniach-dezynfektorach w Centralnej sterylizatorni Zamawiającego (preparaty ze sobą współgrające, nie powodując zakłóceń i wzajemnie się uzupełniające- ten sam producent). Wyrób  medyczny kl IIB . Pojemność 5 l. / Dostawca   zapewni  bezpłatnie  pompki  dozujące   do preparatu  w ilości  50  sztuk .</t>
  </si>
  <si>
    <t>Preparat  do  szybkiej  dezynfekcji  małych powierzchni  i  miejsc  trudno  dostępnych  oraz sprzętu  medycznego  na  bazie  dwóch alkoholi (etanol + 1-propanol).  Gotowy do użycia. Bez   dodatkowych  substancji  czynnych  np. aldehydu ,  związków   amoniowych, amin  i  innych. Nie  drażniący. Szybko schnący. Spektrum  działania:  B, Tbc, MRSA, F (Aspergillus nigger lub brasiliensis), V / HIV, HBV, HCV/  Rota . Noro, Adeno, Herpes simplex , Vaccinia, w  czasie  do  2  minut, wirus Polyoma SV40. Do każdego opakowanie dołączyć atomizer. Wymagana min. dobra kompatybilność materiałowa ze stalą nierdzewną, polietylenem, aluminium oraz poliwęglanem, potwierdzona badaniami laboratoryjnymi. Z możliwością  wymiany  zużytych nieczytelnych  naklejek wg. potrzeb  zamawiającego. Wyrób  medyczny kl IIA. Opakowanie 1 litr + spryskiwacz</t>
  </si>
  <si>
    <t>Preparat  do  szybkiej  dezynfekcji   małych powierzchni  i  miejsc  trudno  dostępnych oraz  sprzętu  medycznego  wrażliwego na  działanie  alkoholu/bez  alkoholowy /. Na  bazie  trzech  różnych  czwartorzędowych  związków   amoniowych. Bez   zawartości  alkoholi   i  aldehydów. Spektrum  działania:   B, F (Candida albicans), V (BVDV, Vaccinia, Rota, Papova) do 1min., Tbc (M. Terrae – EN 14348) do 15 min. Do  każdego  opakowania dołączyć  atomizer. Wymagane dopuszczenie min 3 producentów głowic USG. Wymagana min. dobra kompatybilność materiałowa ze stalą nierdzewną, polietylenem, aluminium oraz poliwęglanem, potwierdzona badaniami laboratoryjnymi. Możliwość  stosowania  w  oddziałach  noworodkowych do inkubatorów. Wyrób  medyczny kl. IIA. Opakowanie 1 litr.</t>
  </si>
  <si>
    <t>Niskoalkoholowe chusteczki do mycia i dezynfekcji delikatnych powierzchni (ekrany dotykowe, smartfony, tablety, monitory). Wykonane z poliestru. Gramatura minimum 50g/m2. Nasączone płynem zawierający mieszaninę alkoholi do 30g (w tym etanol do 15g). Spektrum działania: B ( w tym Tbc), F, V (HIV, HBV, HCV, Rota, Noro) do 5 min. Rozmiar chusteczki 20cm x 20cm. Wymagana min. dobra kompatybilność materiałowa ze stalą nierdzewną, polietylenem, aluminium oraz poliwęglanem, potwierdzona badaniami laboratoryjnymi. Przebadane dermatologicznie (możliwość stosowania bez rękawic). Wyrób  medyczny kl IIA . Opakowanie softpack 100 sztuk</t>
  </si>
  <si>
    <t>P37-Preparat do higienicznej i chirurgicznej dezynfekcji rąk</t>
  </si>
  <si>
    <t>Preparat w postaci pianki do czyszczenia i pielęgnacji zanieczyszczonej skóry. Posiadający jako nośnik gaz. Na bazie parafiny, zawierający alkohol benzylowy, fenoksetylowy i tenzydy. Powodujący redukcję niepożądanych drobnoustrojów. pH 6,5 - 7,5. Kosmetyk. Opakowanie 500 ml.</t>
  </si>
  <si>
    <t>Balsam regeneracyjny do skóry rąk na bazie białego oleju z dodatkiem gliceryny, oliwy z oliwek i panthenolu. Emulsja typu olej w wodzie. Bez zawartości barwników i składników alergizujących. Nie pozostawiający tłustej powłoki. Kosmetyk.. Opakowanie 500 ml</t>
  </si>
  <si>
    <t>Preparat do higienicznej i chirurgicznej dezynfekcji rąk -System  zamknięty. Gotowy do użycia z fabrycznie wbudowaną pompką, Spektrum działania: B, TBC, F (Candida albicans) V/  HIV, HBV, HCV, Rota, Noro, Adeno/Aktywnośc określona według norm PN/EN: Niepowodujący uczuleń. Bezbarwny. O przyjemnym i nie drażniącym   zapachu. Zawierający substancje pielęgnującą (D-Pantenol). O przedłużonym działaniu. Bez zawartości etanolu, jodu, fenoli, lanoliny, gliceryy, związków amonowych, chlorheksydyny. Na bazie izopropanolu 75g/100g produktu. Dezynfekcja higieniczna zgodnie z EN 1500- 30 sec. Dezynfekcja chirurgiczna zgodnie z EN 12791- 90 sec.Kompatybilny ze środkiem myjącym (oba preparaty ze sobą współgrające, nie powodując zakłóceń i wzajemnie się uzupełniające, ten sam producent). Produkt biobójczy. Pojemność 1L.  Pojemniki muszą pasować do posiadanych przez szpital dozowników do systemu Hyclick. Wykonawca doposaży szpital nieodpłatnie w dozowniki na środki do dezynfekcji rąk w systemie zamkniętym w ilości 10 sztuk dozowników łokciowych.
*Wykonawca dołączy do oferty oświadczenie w którym zobowiązuje się do zapewnienia przez cały okres umowy bezpłatego dostępu Zamawiającemu do platformy e-larningowej umożliwiającej dostęp personelu do szkoleń z zakresu higieny rąk. Szkolenie zdalne powinno zostać zakończone testem wiedzy dla personelu oraz przekazaniem listy uczestników do działu epidemiologii.</t>
  </si>
  <si>
    <t>Preparat do higienicznej i chirurgicznej dezynfekcji rąk-system otwary. Preparat gotowy do użycia., Pojemność 500 ml + pompka. Spektrum działania: B, TBC, F (Candida albicans) V/  HIV, HBV, HCV, Rota, Noro, Adeno/Aktywnośc określona według norm PN/EN. Niepowodujący uczuleń. Bezbarwny. O przyjemnym i nie drażniącym   zapachu. Zawierający substancje pielęgnującą (D-Pantenol). O przedłużonym działaniu. Bez zawartości etanolu, jodu, fenoli, lanoliny, gliceryny, związków amonowych, chlorheksydyny. Na bazie izopropanolu 75g/100g produktu. Dezynfekcja higieniczna zgodnie z EN 1500- 30 sec. Dezynfekcja chirurgiczna zgodnie z EN 12791- 90 sec. Kompatybilny ze środkiem myjącym (oba preparaty ze sobą współgrające, nie powodując zakłóceń i wzajemnie się uzupełniające, ten sam producent). Produkt biobójczy. Wykonawca doposaży szpital nieodpłatnie w dozowniki łokciowe w ilości 10 sztuk  do systemu otwartego, uchwyty przenośne na ramę łóżka w ilości 10 sztuk oraz uchwyty mocowane do ściany w ilości 10 sztuk do opakowań a 500 ml.</t>
  </si>
  <si>
    <t>P38-Strzykawki fabrycznie napełnione solą fizjologiczną 3 ml, 5 ml</t>
  </si>
  <si>
    <t>Strzykawka do procedury przepłukiwania w terapii dożylnej, napełniona fabrycznie 0,9 % roztworem soli fizjologicznej. 3 ml 0,9% chlorku sodu do przepłukiwania wg USP w 5 ml strzykawce. Hermetyczne opakowanie, konstrukcja uniemożliwiająca refluks krwi, podziałka z kreskami co 0,2 ml, pozbawiona lateksu i środków konserwujących. Łatwe uruchamianie. Możliwość używania w jałowym polu operacyjnym. Roztwór 0,9 % NaCl sterylny i apirogenny. Opakowanie oznaczone znakiem CE. Strzykawka sterylna wewnątrz i na zewnątrz/jałowa. Klasa IIb.</t>
  </si>
  <si>
    <t>Strzykawka do procedury przepłukiwania w terapii dożylnej, napełniona fabrycznie 0,9 % roztworem soli fizjologicznej. 5 ml 0,9% chlorku sodu do przepłukiwania wg USP w 5 ml strzykawce. Hermetyczne opakowanie, konstrukcja uniemożliwiająca refluks krwi, podziałka z kreskami co 0,2 ml, pozbawiona lateksu i środków konserwujących. Łatwe uruchamianie. Możliwość używania w jałowym polu operacyjnym. Roztwór 0,9 % NaCl sterylny i apirogenny. Opakowanie oznaczone znakiem CE. Strzykawka sterylna wewnątrz i na zewnątrz/jałowa. Klasa IIb.</t>
  </si>
  <si>
    <t>P39-Strzykawki fabrycznie napełnione solą fizjologiczną 20 ml</t>
  </si>
  <si>
    <t>Strzykawka z 0,9% NaCl  LuerLock , sterylna wewnątrz i na zewnątrz, do użytku w sterylnym polu. Sterylizowana radiacyjnie. Konstrukcja strzykawki 3 częściowa zapobiegająca refluksowi niezależnie od ciśnienia.  Nie zawiera latexu. Opakowanie papier/folia. Kod kreskowy EAN 13 nadrukowany bezpośrednio na strzykawce dla lepszej kontroli procedur. Produkt medyczny. Objętości  strzykawki 20 ml, sterylna w pełni. 25 strzykawek w opakowaniu</t>
  </si>
  <si>
    <t>P3-Doksylamina + pirydoksyna</t>
  </si>
  <si>
    <t>Doksylamina 10 mg  + pirydoksyna 10 mg , 20 tabletek dojelitowych. Wymagany EAN</t>
  </si>
  <si>
    <t>P4-Gentamycyna</t>
  </si>
  <si>
    <t>Gentamycyna roztwór do infuzji; 1 mg/ml; 10 butelek 80 ml. Wymagany EAN</t>
  </si>
  <si>
    <t>Gentamycyna roztwór do infuzji; 3 mg/ml; 10 butelek 80 ml. Wymagany EAN</t>
  </si>
  <si>
    <t>P5-Materiały do dezynfekcji dla Pracowni Endoskopowej</t>
  </si>
  <si>
    <t>Płyn dezynfekcyjny - do sterylizacjo i dezynfekcji wysokiego poziomu na podstawie kwasu nadoctowego i diazaadamannty zgodny z UNI PN-EN ISO 14937 par. 5.3.1, przetestowany w warunkach brudnych i czystych zgodnie z wymogami UNI PN-EN 14885. Wysoka skuteczność biobójcza i sporobójcza już po 5 min., roztwór roboczy stabilny do 12 - 14 dni (kontrola aktywności dedykowanymi paskami z poz. 13), wysoka tolerancja materiałowa, nie uszkadza dezynfekowanych wyrobów, substancje czynne: Isazone 0,010 g; kwas nadoctowy 0,180 g, składniki obojętne i aqua purificata q.s. do 100 ml, opakowanie 5 litrów, rekomendacja autoryzowanego dystrybutora urządzenia do mycia i dezynfekcji  oraz aparatów endoskopowych</t>
  </si>
  <si>
    <t>Detergent - multienzymatyczny preparat do manualnego i maszynowego mycia endoskopów zapewniający doskonałe właściwości myjąco-dezynfekujące, opakowanie 1 litr, kompatybilny z płynem dezynfekcyjnym z pozycji 13</t>
  </si>
  <si>
    <t>Paski testowe - do pomiaru efektywności i minimalnej zalecanej koncentracji kwasu nadoctowego, opakowanie 100 sztuk, kompatybilne z płynem dezynfekcyjnym z pozycji 13</t>
  </si>
  <si>
    <t>P6-Kwas lewofolinowy</t>
  </si>
  <si>
    <t>Kwas lewofolinowy roztwór do wstrzykiwań i infuzji; 50 mg/ml (200 mg/4 ml); 1 fiol. 4 ml. Wymagany EAN</t>
  </si>
  <si>
    <t>Kwas lewofolinowy roztwór do wstrzykiwań i infuzji; 50 mg/ml (450 mg/9 ml); 1 fiol. 9 ml. Wymagany EAN</t>
  </si>
  <si>
    <t>P7-Ropiwakaina</t>
  </si>
  <si>
    <t>Ropiwakaina roztwór do infuzji; 2 mg/ml; 5 worków 100 ml. Wymagany EAN</t>
  </si>
  <si>
    <t>P8-Lorazepam iv</t>
  </si>
  <si>
    <t>Lorazepam roztwór do wstrzykiwań; 4 mg/ml; 5 amp. 1 ml. Wymagany EAN</t>
  </si>
  <si>
    <t>P9-Nadroparyna</t>
  </si>
  <si>
    <t>Nadroparyna 2850 jm/0,3 ml a 10 ampstrz. Wymagany EAN</t>
  </si>
  <si>
    <t>Nadroparyna 3800 jm/0,4 ml a 10 ampstrz. Wymagany EAN</t>
  </si>
  <si>
    <t>Nadroparyna 5700 jm/0,6 ml a 10 ampstrz. Wymagany EAN</t>
  </si>
  <si>
    <t xml:space="preserve">Nazwa wykonawcy </t>
  </si>
  <si>
    <t>Indeks produktu u zamawiającego</t>
  </si>
  <si>
    <t xml:space="preserve">Przedmiot zakupu </t>
  </si>
  <si>
    <t>Indeks produktu u dostawcy                                                - 20 znaków</t>
  </si>
  <si>
    <t xml:space="preserve">Zamawiana jednostka miary                              </t>
  </si>
  <si>
    <t>Oferowana wielkość opakowania</t>
  </si>
  <si>
    <t>Ilość zamawianych jednostek miary</t>
  </si>
  <si>
    <t>Cena jednostki miary                             netto [zł]</t>
  </si>
  <si>
    <t>Cena jednostki miary                   brutto [zł]</t>
  </si>
  <si>
    <r>
      <t xml:space="preserve">Wartość                        netto [zł]     </t>
    </r>
    <r>
      <rPr>
        <b/>
        <sz val="11"/>
        <color rgb="FFFF0000"/>
        <rFont val="Arial"/>
        <family val="2"/>
        <charset val="238"/>
      </rPr>
      <t>(kol. 10 x 11)</t>
    </r>
  </si>
  <si>
    <r>
      <t xml:space="preserve">Wartość                        brutto [zł]        </t>
    </r>
    <r>
      <rPr>
        <b/>
        <sz val="11"/>
        <color rgb="FFFF0000"/>
        <rFont val="Arial"/>
        <family val="2"/>
        <charset val="238"/>
      </rPr>
      <t>(kol. 10 x 12)</t>
    </r>
  </si>
  <si>
    <t>Kod 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</si>
</sst>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5" x14ac:knownFonts="1">
    <font>
      <sz val="11"/>
      <color rgb="FF000000"/>
      <name val="Calibri"/>
    </font>
    <font>
      <b/>
      <sz val="14"/>
      <color rgb="FF000000"/>
      <name val="Calibri"/>
    </font>
    <font>
      <b/>
      <sz val="11"/>
      <color rgb="FF000000"/>
      <name val="Calibri"/>
      <family val="2"/>
      <charset val="238"/>
    </font>
    <font>
      <b/>
      <sz val="11"/>
      <color rgb="FF000000"/>
      <name val="Arial"/>
      <family val="2"/>
      <charset val="238"/>
    </font>
    <font>
      <b/>
      <sz val="11"/>
      <color rgb="FFFF0000"/>
      <name val="Arial"/>
      <family val="2"/>
      <charset val="238"/>
    </font>
  </fonts>
  <fills count="3">
    <fill>
      <patternFill patternType="none"/>
    </fill>
    <fill>
      <patternFill patternType="gray125"/>
    </fill>
    <fill>
      <patternFill patternType="solid">
        <fgColor rgb="FFDDD9C3"/>
        <bgColor rgb="FFC0C0C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s>
  <cellStyleXfs count="1">
    <xf numFmtId="0" fontId="0" fillId="0" borderId="0"/>
  </cellStyleXfs>
  <cellXfs count="18">
    <xf numFmtId="0" fontId="0" fillId="0" borderId="0" xfId="0"/>
    <xf numFmtId="0" fontId="1" fillId="0" borderId="0" xfId="0" applyFont="1" applyAlignment="1">
      <alignment horizontal="centerContinuous"/>
    </xf>
    <xf numFmtId="164" fontId="0" fillId="0" borderId="1" xfId="0" applyNumberFormat="1" applyBorder="1" applyAlignment="1">
      <alignment horizontal="center"/>
    </xf>
    <xf numFmtId="0" fontId="0" fillId="0" borderId="1" xfId="0" applyBorder="1" applyAlignment="1">
      <alignment horizontal="center" wrapText="1"/>
    </xf>
    <xf numFmtId="0" fontId="0" fillId="0" borderId="0" xfId="0" applyAlignment="1">
      <alignment horizontal="centerContinuous"/>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top" wrapText="1"/>
    </xf>
    <xf numFmtId="0" fontId="3" fillId="2" borderId="2" xfId="0" applyFont="1" applyFill="1" applyBorder="1" applyAlignment="1" applyProtection="1">
      <alignment horizontal="center" vertical="top" wrapText="1"/>
      <protection locked="0"/>
    </xf>
    <xf numFmtId="0" fontId="3" fillId="2" borderId="3" xfId="0" applyFont="1" applyFill="1" applyBorder="1" applyAlignment="1">
      <alignment horizontal="center" vertical="top" wrapText="1"/>
    </xf>
    <xf numFmtId="0" fontId="2" fillId="2" borderId="3" xfId="0" applyFont="1" applyFill="1" applyBorder="1" applyAlignment="1" applyProtection="1">
      <alignment horizontal="center" vertical="center" wrapText="1"/>
      <protection locked="0"/>
    </xf>
    <xf numFmtId="0" fontId="0" fillId="0" borderId="0" xfId="0" applyAlignment="1">
      <alignment wrapText="1"/>
    </xf>
    <xf numFmtId="0" fontId="0" fillId="0" borderId="1" xfId="0" applyBorder="1" applyAlignment="1">
      <alignment horizontal="centerContinuous" wrapText="1"/>
    </xf>
    <xf numFmtId="164" fontId="0" fillId="0" borderId="1" xfId="0" applyNumberFormat="1" applyBorder="1" applyAlignment="1">
      <alignment horizontal="center" wrapText="1"/>
    </xf>
    <xf numFmtId="0" fontId="0" fillId="0" borderId="4" xfId="0" applyBorder="1" applyAlignment="1">
      <alignment horizontal="centerContinuous" wrapText="1"/>
    </xf>
    <xf numFmtId="164" fontId="0" fillId="0" borderId="4" xfId="0" applyNumberFormat="1" applyBorder="1" applyAlignment="1">
      <alignment horizontal="center" wrapText="1"/>
    </xf>
    <xf numFmtId="0" fontId="0" fillId="0" borderId="2" xfId="0" applyBorder="1" applyAlignment="1">
      <alignment wrapText="1"/>
    </xf>
    <xf numFmtId="0" fontId="0" fillId="0" borderId="0" xfId="0" applyAlignment="1">
      <alignment horizontal="centerContinuous"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
  <sheetViews>
    <sheetView workbookViewId="0">
      <selection activeCell="P3" sqref="P3:P4"/>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0</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30" x14ac:dyDescent="0.25">
      <c r="A4" s="3">
        <v>1</v>
      </c>
      <c r="B4" s="3"/>
      <c r="C4" s="3" t="s">
        <v>5</v>
      </c>
      <c r="D4" s="3" t="s">
        <v>6</v>
      </c>
      <c r="E4" s="3"/>
      <c r="F4" s="3"/>
      <c r="G4" s="3"/>
      <c r="H4" s="3" t="s">
        <v>7</v>
      </c>
      <c r="I4" s="3"/>
      <c r="J4" s="13">
        <v>620</v>
      </c>
      <c r="K4" s="13"/>
      <c r="L4" s="13">
        <f>K4*((100+N4)/100)</f>
        <v>0</v>
      </c>
      <c r="M4" s="13">
        <f>J4*K4</f>
        <v>0</v>
      </c>
      <c r="N4" s="13"/>
      <c r="O4" s="15">
        <f>J4*L4</f>
        <v>0</v>
      </c>
      <c r="P4" s="16"/>
    </row>
    <row r="5" spans="1:16" x14ac:dyDescent="0.25">
      <c r="I5" t="s">
        <v>8</v>
      </c>
      <c r="J5" s="2"/>
      <c r="K5" s="2"/>
      <c r="L5" s="2"/>
      <c r="M5" s="2">
        <f>SUM(M4:M4)</f>
        <v>0</v>
      </c>
      <c r="N5" s="2"/>
      <c r="O5" s="2">
        <f>SUM(O4:O4)</f>
        <v>0</v>
      </c>
      <c r="P5"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3633B929-AFF4-41AE-885F-FD4D7C464660}">
      <formula1>0</formula1>
      <formula2>23</formula2>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
  <sheetViews>
    <sheetView workbookViewId="0">
      <selection activeCell="P3" sqref="P3:P4"/>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32</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60" x14ac:dyDescent="0.25">
      <c r="A4" s="3">
        <v>15</v>
      </c>
      <c r="B4" s="3"/>
      <c r="C4" s="3" t="s">
        <v>5</v>
      </c>
      <c r="D4" s="3" t="s">
        <v>33</v>
      </c>
      <c r="E4" s="3"/>
      <c r="F4" s="3"/>
      <c r="G4" s="3"/>
      <c r="H4" s="3" t="s">
        <v>7</v>
      </c>
      <c r="I4" s="3"/>
      <c r="J4" s="13">
        <v>160</v>
      </c>
      <c r="K4" s="13"/>
      <c r="L4" s="13">
        <f>K4*((100+N4)/100)</f>
        <v>0</v>
      </c>
      <c r="M4" s="13">
        <f>J4*K4</f>
        <v>0</v>
      </c>
      <c r="N4" s="13"/>
      <c r="O4" s="15">
        <f>J4*L4</f>
        <v>0</v>
      </c>
      <c r="P4" s="16"/>
    </row>
    <row r="5" spans="1:16" x14ac:dyDescent="0.25">
      <c r="I5" t="s">
        <v>8</v>
      </c>
      <c r="J5" s="2"/>
      <c r="K5" s="2"/>
      <c r="L5" s="2"/>
      <c r="M5" s="2">
        <f>SUM(M4:M4)</f>
        <v>0</v>
      </c>
      <c r="N5" s="2"/>
      <c r="O5" s="2">
        <f>SUM(O4:O4)</f>
        <v>0</v>
      </c>
      <c r="P5"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E6882F7F-D0E1-4919-88C2-620FBA07645D}">
      <formula1>0</formula1>
      <formula2>23</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5"/>
  <sheetViews>
    <sheetView workbookViewId="0">
      <selection activeCell="P3" sqref="P3:P4"/>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34</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x14ac:dyDescent="0.25">
      <c r="A4" s="3">
        <v>16</v>
      </c>
      <c r="B4" s="3"/>
      <c r="C4" s="3" t="s">
        <v>5</v>
      </c>
      <c r="D4" s="3" t="s">
        <v>35</v>
      </c>
      <c r="E4" s="3"/>
      <c r="F4" s="3"/>
      <c r="G4" s="3"/>
      <c r="H4" s="3" t="s">
        <v>7</v>
      </c>
      <c r="I4" s="3"/>
      <c r="J4" s="13">
        <v>290</v>
      </c>
      <c r="K4" s="13"/>
      <c r="L4" s="13">
        <f>K4*((100+N4)/100)</f>
        <v>0</v>
      </c>
      <c r="M4" s="13">
        <f>J4*K4</f>
        <v>0</v>
      </c>
      <c r="N4" s="13"/>
      <c r="O4" s="15">
        <f>J4*L4</f>
        <v>0</v>
      </c>
      <c r="P4" s="16"/>
    </row>
    <row r="5" spans="1:16" x14ac:dyDescent="0.25">
      <c r="I5" t="s">
        <v>8</v>
      </c>
      <c r="J5" s="2"/>
      <c r="K5" s="2"/>
      <c r="L5" s="2"/>
      <c r="M5" s="2">
        <f>SUM(M4:M4)</f>
        <v>0</v>
      </c>
      <c r="N5" s="2"/>
      <c r="O5" s="2">
        <f>SUM(O4:O4)</f>
        <v>0</v>
      </c>
      <c r="P5"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894A711C-F5ED-42BE-BDAA-A0D81DB380D0}">
      <formula1>0</formula1>
      <formula2>23</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6"/>
  <sheetViews>
    <sheetView workbookViewId="0">
      <selection activeCell="P3" sqref="P3:P5"/>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36</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x14ac:dyDescent="0.25">
      <c r="A4" s="3">
        <v>17</v>
      </c>
      <c r="B4" s="3"/>
      <c r="C4" s="3" t="s">
        <v>5</v>
      </c>
      <c r="D4" s="3" t="s">
        <v>37</v>
      </c>
      <c r="E4" s="3"/>
      <c r="F4" s="3"/>
      <c r="G4" s="3"/>
      <c r="H4" s="3" t="s">
        <v>24</v>
      </c>
      <c r="I4" s="3"/>
      <c r="J4" s="13">
        <v>900</v>
      </c>
      <c r="K4" s="13"/>
      <c r="L4" s="13">
        <f>K4*((100+N4)/100)</f>
        <v>0</v>
      </c>
      <c r="M4" s="13">
        <f>J4*K4</f>
        <v>0</v>
      </c>
      <c r="N4" s="13"/>
      <c r="O4" s="15">
        <f>J4*L4</f>
        <v>0</v>
      </c>
      <c r="P4" s="16"/>
    </row>
    <row r="5" spans="1:16" s="11" customFormat="1" x14ac:dyDescent="0.25">
      <c r="A5" s="3">
        <v>18</v>
      </c>
      <c r="B5" s="3"/>
      <c r="C5" s="3" t="s">
        <v>5</v>
      </c>
      <c r="D5" s="3" t="s">
        <v>38</v>
      </c>
      <c r="E5" s="3"/>
      <c r="F5" s="3"/>
      <c r="G5" s="3"/>
      <c r="H5" s="3" t="s">
        <v>24</v>
      </c>
      <c r="I5" s="3"/>
      <c r="J5" s="13">
        <v>200</v>
      </c>
      <c r="K5" s="13"/>
      <c r="L5" s="13">
        <f>K5*((100+N5)/100)</f>
        <v>0</v>
      </c>
      <c r="M5" s="13">
        <f>J5*K5</f>
        <v>0</v>
      </c>
      <c r="N5" s="13"/>
      <c r="O5" s="15">
        <f>J5*L5</f>
        <v>0</v>
      </c>
      <c r="P5" s="16"/>
    </row>
    <row r="6" spans="1:16" x14ac:dyDescent="0.25">
      <c r="I6" t="s">
        <v>8</v>
      </c>
      <c r="J6" s="2"/>
      <c r="K6" s="2"/>
      <c r="L6" s="2"/>
      <c r="M6" s="2">
        <f>SUM(M4:M5)</f>
        <v>0</v>
      </c>
      <c r="N6" s="2"/>
      <c r="O6" s="2">
        <f>SUM(O4:O5)</f>
        <v>0</v>
      </c>
      <c r="P6"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7B9C50B5-CD78-4221-BC62-1597878B9D3F}">
      <formula1>0</formula1>
      <formula2>23</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6"/>
  <sheetViews>
    <sheetView workbookViewId="0">
      <selection activeCell="P3" sqref="P3:P5"/>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39</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x14ac:dyDescent="0.25">
      <c r="A4" s="3">
        <v>19</v>
      </c>
      <c r="B4" s="3"/>
      <c r="C4" s="3" t="s">
        <v>5</v>
      </c>
      <c r="D4" s="3" t="s">
        <v>40</v>
      </c>
      <c r="E4" s="3"/>
      <c r="F4" s="3"/>
      <c r="G4" s="3"/>
      <c r="H4" s="3" t="s">
        <v>7</v>
      </c>
      <c r="I4" s="3"/>
      <c r="J4" s="13">
        <v>160</v>
      </c>
      <c r="K4" s="13"/>
      <c r="L4" s="13">
        <f>K4*((100+N4)/100)</f>
        <v>0</v>
      </c>
      <c r="M4" s="13">
        <f>J4*K4</f>
        <v>0</v>
      </c>
      <c r="N4" s="13"/>
      <c r="O4" s="15">
        <f>J4*L4</f>
        <v>0</v>
      </c>
      <c r="P4" s="16"/>
    </row>
    <row r="5" spans="1:16" s="11" customFormat="1" x14ac:dyDescent="0.25">
      <c r="A5" s="3">
        <v>20</v>
      </c>
      <c r="B5" s="3"/>
      <c r="C5" s="3" t="s">
        <v>5</v>
      </c>
      <c r="D5" s="3" t="s">
        <v>41</v>
      </c>
      <c r="E5" s="3"/>
      <c r="F5" s="3"/>
      <c r="G5" s="3"/>
      <c r="H5" s="3" t="s">
        <v>7</v>
      </c>
      <c r="I5" s="3"/>
      <c r="J5" s="13">
        <v>6</v>
      </c>
      <c r="K5" s="13"/>
      <c r="L5" s="13">
        <f>K5*((100+N5)/100)</f>
        <v>0</v>
      </c>
      <c r="M5" s="13">
        <f>J5*K5</f>
        <v>0</v>
      </c>
      <c r="N5" s="13"/>
      <c r="O5" s="15">
        <f>J5*L5</f>
        <v>0</v>
      </c>
      <c r="P5" s="16"/>
    </row>
    <row r="6" spans="1:16" s="11" customFormat="1" x14ac:dyDescent="0.25">
      <c r="I6" s="11" t="s">
        <v>8</v>
      </c>
      <c r="J6" s="13"/>
      <c r="K6" s="13"/>
      <c r="L6" s="13"/>
      <c r="M6" s="13">
        <f>SUM(M4:M5)</f>
        <v>0</v>
      </c>
      <c r="N6" s="13"/>
      <c r="O6" s="13">
        <f>SUM(O4:O5)</f>
        <v>0</v>
      </c>
      <c r="P6" s="17"/>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E0EE7867-C8A4-4730-85A2-0CB13B23257E}">
      <formula1>0</formula1>
      <formula2>23</formula2>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5"/>
  <sheetViews>
    <sheetView workbookViewId="0">
      <selection activeCell="P3" sqref="P3:P4"/>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42</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x14ac:dyDescent="0.25">
      <c r="A4" s="3">
        <v>21</v>
      </c>
      <c r="B4" s="3"/>
      <c r="C4" s="3" t="s">
        <v>5</v>
      </c>
      <c r="D4" s="3" t="s">
        <v>43</v>
      </c>
      <c r="E4" s="3"/>
      <c r="F4" s="3"/>
      <c r="G4" s="3"/>
      <c r="H4" s="3" t="s">
        <v>7</v>
      </c>
      <c r="I4" s="3"/>
      <c r="J4" s="13">
        <v>90</v>
      </c>
      <c r="K4" s="13"/>
      <c r="L4" s="13">
        <f>K4*((100+N4)/100)</f>
        <v>0</v>
      </c>
      <c r="M4" s="13">
        <f>J4*K4</f>
        <v>0</v>
      </c>
      <c r="N4" s="13"/>
      <c r="O4" s="15">
        <f>J4*L4</f>
        <v>0</v>
      </c>
      <c r="P4" s="16"/>
    </row>
    <row r="5" spans="1:16" x14ac:dyDescent="0.25">
      <c r="I5" t="s">
        <v>8</v>
      </c>
      <c r="J5" s="2"/>
      <c r="K5" s="2"/>
      <c r="L5" s="2"/>
      <c r="M5" s="2">
        <f>SUM(M4:M4)</f>
        <v>0</v>
      </c>
      <c r="N5" s="2"/>
      <c r="O5" s="2">
        <f>SUM(O4:O4)</f>
        <v>0</v>
      </c>
      <c r="P5"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BCCCD127-C106-4B7E-A0C6-1F8A19E81FDE}">
      <formula1>0</formula1>
      <formula2>23</formula2>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5"/>
  <sheetViews>
    <sheetView workbookViewId="0">
      <selection activeCell="P3" sqref="P3:P4"/>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44</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x14ac:dyDescent="0.25">
      <c r="A4" s="3">
        <v>22</v>
      </c>
      <c r="B4" s="3"/>
      <c r="C4" s="3" t="s">
        <v>5</v>
      </c>
      <c r="D4" s="3" t="s">
        <v>45</v>
      </c>
      <c r="E4" s="3"/>
      <c r="F4" s="3"/>
      <c r="G4" s="3"/>
      <c r="H4" s="3" t="s">
        <v>7</v>
      </c>
      <c r="I4" s="3"/>
      <c r="J4" s="13">
        <v>400</v>
      </c>
      <c r="K4" s="13"/>
      <c r="L4" s="13">
        <f>K4*((100+N4)/100)</f>
        <v>0</v>
      </c>
      <c r="M4" s="13">
        <f>J4*K4</f>
        <v>0</v>
      </c>
      <c r="N4" s="13"/>
      <c r="O4" s="15">
        <f>J4*L4</f>
        <v>0</v>
      </c>
      <c r="P4" s="16"/>
    </row>
    <row r="5" spans="1:16" x14ac:dyDescent="0.25">
      <c r="I5" t="s">
        <v>8</v>
      </c>
      <c r="J5" s="2"/>
      <c r="K5" s="2"/>
      <c r="L5" s="2"/>
      <c r="M5" s="2">
        <f>SUM(M4:M4)</f>
        <v>0</v>
      </c>
      <c r="N5" s="2"/>
      <c r="O5" s="2">
        <f>SUM(O4:O4)</f>
        <v>0</v>
      </c>
      <c r="P5"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180AA220-F493-4E8A-AE16-612A80CE27EE}">
      <formula1>0</formula1>
      <formula2>23</formula2>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5"/>
  <sheetViews>
    <sheetView workbookViewId="0">
      <selection activeCell="P3" sqref="P3:P54"/>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46</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30" x14ac:dyDescent="0.25">
      <c r="A4" s="3">
        <v>23</v>
      </c>
      <c r="B4" s="3"/>
      <c r="C4" s="3" t="s">
        <v>5</v>
      </c>
      <c r="D4" s="3" t="s">
        <v>47</v>
      </c>
      <c r="E4" s="3"/>
      <c r="F4" s="3"/>
      <c r="G4" s="3"/>
      <c r="H4" s="3" t="s">
        <v>7</v>
      </c>
      <c r="I4" s="3"/>
      <c r="J4" s="13">
        <v>120</v>
      </c>
      <c r="K4" s="13"/>
      <c r="L4" s="13">
        <f t="shared" ref="L4:L35" si="0">K4*((100+N4)/100)</f>
        <v>0</v>
      </c>
      <c r="M4" s="13">
        <f t="shared" ref="M4:M35" si="1">J4*K4</f>
        <v>0</v>
      </c>
      <c r="N4" s="13"/>
      <c r="O4" s="15">
        <f t="shared" ref="O4:O35" si="2">J4*L4</f>
        <v>0</v>
      </c>
      <c r="P4" s="16"/>
    </row>
    <row r="5" spans="1:16" s="11" customFormat="1" x14ac:dyDescent="0.25">
      <c r="A5" s="3">
        <v>24</v>
      </c>
      <c r="B5" s="3"/>
      <c r="C5" s="3" t="s">
        <v>5</v>
      </c>
      <c r="D5" s="3" t="s">
        <v>48</v>
      </c>
      <c r="E5" s="3"/>
      <c r="F5" s="3"/>
      <c r="G5" s="3"/>
      <c r="H5" s="3" t="s">
        <v>7</v>
      </c>
      <c r="I5" s="3"/>
      <c r="J5" s="13">
        <v>45</v>
      </c>
      <c r="K5" s="13"/>
      <c r="L5" s="13">
        <f t="shared" si="0"/>
        <v>0</v>
      </c>
      <c r="M5" s="13">
        <f t="shared" si="1"/>
        <v>0</v>
      </c>
      <c r="N5" s="13"/>
      <c r="O5" s="15">
        <f t="shared" si="2"/>
        <v>0</v>
      </c>
      <c r="P5" s="16"/>
    </row>
    <row r="6" spans="1:16" s="11" customFormat="1" x14ac:dyDescent="0.25">
      <c r="A6" s="3">
        <v>25</v>
      </c>
      <c r="B6" s="3"/>
      <c r="C6" s="3" t="s">
        <v>5</v>
      </c>
      <c r="D6" s="3" t="s">
        <v>49</v>
      </c>
      <c r="E6" s="3"/>
      <c r="F6" s="3"/>
      <c r="G6" s="3"/>
      <c r="H6" s="3" t="s">
        <v>7</v>
      </c>
      <c r="I6" s="3"/>
      <c r="J6" s="13">
        <v>300</v>
      </c>
      <c r="K6" s="13"/>
      <c r="L6" s="13">
        <f t="shared" si="0"/>
        <v>0</v>
      </c>
      <c r="M6" s="13">
        <f t="shared" si="1"/>
        <v>0</v>
      </c>
      <c r="N6" s="13"/>
      <c r="O6" s="15">
        <f t="shared" si="2"/>
        <v>0</v>
      </c>
      <c r="P6" s="16"/>
    </row>
    <row r="7" spans="1:16" s="11" customFormat="1" x14ac:dyDescent="0.25">
      <c r="A7" s="3">
        <v>26</v>
      </c>
      <c r="B7" s="3"/>
      <c r="C7" s="3" t="s">
        <v>5</v>
      </c>
      <c r="D7" s="3" t="s">
        <v>50</v>
      </c>
      <c r="E7" s="3"/>
      <c r="F7" s="3"/>
      <c r="G7" s="3"/>
      <c r="H7" s="3" t="s">
        <v>7</v>
      </c>
      <c r="I7" s="3"/>
      <c r="J7" s="13">
        <v>900</v>
      </c>
      <c r="K7" s="13"/>
      <c r="L7" s="13">
        <f t="shared" si="0"/>
        <v>0</v>
      </c>
      <c r="M7" s="13">
        <f t="shared" si="1"/>
        <v>0</v>
      </c>
      <c r="N7" s="13"/>
      <c r="O7" s="15">
        <f t="shared" si="2"/>
        <v>0</v>
      </c>
      <c r="P7" s="16"/>
    </row>
    <row r="8" spans="1:16" s="11" customFormat="1" x14ac:dyDescent="0.25">
      <c r="A8" s="3">
        <v>27</v>
      </c>
      <c r="B8" s="3"/>
      <c r="C8" s="3" t="s">
        <v>5</v>
      </c>
      <c r="D8" s="3" t="s">
        <v>51</v>
      </c>
      <c r="E8" s="3"/>
      <c r="F8" s="3"/>
      <c r="G8" s="3"/>
      <c r="H8" s="3" t="s">
        <v>7</v>
      </c>
      <c r="I8" s="3"/>
      <c r="J8" s="13">
        <v>40</v>
      </c>
      <c r="K8" s="13"/>
      <c r="L8" s="13">
        <f t="shared" si="0"/>
        <v>0</v>
      </c>
      <c r="M8" s="13">
        <f t="shared" si="1"/>
        <v>0</v>
      </c>
      <c r="N8" s="13"/>
      <c r="O8" s="15">
        <f t="shared" si="2"/>
        <v>0</v>
      </c>
      <c r="P8" s="16"/>
    </row>
    <row r="9" spans="1:16" s="11" customFormat="1" x14ac:dyDescent="0.25">
      <c r="A9" s="3">
        <v>28</v>
      </c>
      <c r="B9" s="3"/>
      <c r="C9" s="3" t="s">
        <v>5</v>
      </c>
      <c r="D9" s="3" t="s">
        <v>52</v>
      </c>
      <c r="E9" s="3"/>
      <c r="F9" s="3"/>
      <c r="G9" s="3"/>
      <c r="H9" s="3" t="s">
        <v>7</v>
      </c>
      <c r="I9" s="3"/>
      <c r="J9" s="13">
        <v>180</v>
      </c>
      <c r="K9" s="13"/>
      <c r="L9" s="13">
        <f t="shared" si="0"/>
        <v>0</v>
      </c>
      <c r="M9" s="13">
        <f t="shared" si="1"/>
        <v>0</v>
      </c>
      <c r="N9" s="13"/>
      <c r="O9" s="15">
        <f t="shared" si="2"/>
        <v>0</v>
      </c>
      <c r="P9" s="16"/>
    </row>
    <row r="10" spans="1:16" s="11" customFormat="1" x14ac:dyDescent="0.25">
      <c r="A10" s="3">
        <v>29</v>
      </c>
      <c r="B10" s="3"/>
      <c r="C10" s="3" t="s">
        <v>5</v>
      </c>
      <c r="D10" s="3" t="s">
        <v>53</v>
      </c>
      <c r="E10" s="3"/>
      <c r="F10" s="3"/>
      <c r="G10" s="3"/>
      <c r="H10" s="3" t="s">
        <v>7</v>
      </c>
      <c r="I10" s="3"/>
      <c r="J10" s="13">
        <v>15</v>
      </c>
      <c r="K10" s="13"/>
      <c r="L10" s="13">
        <f t="shared" si="0"/>
        <v>0</v>
      </c>
      <c r="M10" s="13">
        <f t="shared" si="1"/>
        <v>0</v>
      </c>
      <c r="N10" s="13"/>
      <c r="O10" s="15">
        <f t="shared" si="2"/>
        <v>0</v>
      </c>
      <c r="P10" s="16"/>
    </row>
    <row r="11" spans="1:16" s="11" customFormat="1" x14ac:dyDescent="0.25">
      <c r="A11" s="3">
        <v>30</v>
      </c>
      <c r="B11" s="3"/>
      <c r="C11" s="3" t="s">
        <v>5</v>
      </c>
      <c r="D11" s="3" t="s">
        <v>54</v>
      </c>
      <c r="E11" s="3"/>
      <c r="F11" s="3"/>
      <c r="G11" s="3"/>
      <c r="H11" s="3" t="s">
        <v>7</v>
      </c>
      <c r="I11" s="3"/>
      <c r="J11" s="13">
        <v>10</v>
      </c>
      <c r="K11" s="13"/>
      <c r="L11" s="13">
        <f t="shared" si="0"/>
        <v>0</v>
      </c>
      <c r="M11" s="13">
        <f t="shared" si="1"/>
        <v>0</v>
      </c>
      <c r="N11" s="13"/>
      <c r="O11" s="15">
        <f t="shared" si="2"/>
        <v>0</v>
      </c>
      <c r="P11" s="16"/>
    </row>
    <row r="12" spans="1:16" s="11" customFormat="1" x14ac:dyDescent="0.25">
      <c r="A12" s="3">
        <v>31</v>
      </c>
      <c r="B12" s="3"/>
      <c r="C12" s="3" t="s">
        <v>5</v>
      </c>
      <c r="D12" s="3" t="s">
        <v>55</v>
      </c>
      <c r="E12" s="3"/>
      <c r="F12" s="3"/>
      <c r="G12" s="3"/>
      <c r="H12" s="3" t="s">
        <v>7</v>
      </c>
      <c r="I12" s="3"/>
      <c r="J12" s="13">
        <v>25</v>
      </c>
      <c r="K12" s="13"/>
      <c r="L12" s="13">
        <f t="shared" si="0"/>
        <v>0</v>
      </c>
      <c r="M12" s="13">
        <f t="shared" si="1"/>
        <v>0</v>
      </c>
      <c r="N12" s="13"/>
      <c r="O12" s="15">
        <f t="shared" si="2"/>
        <v>0</v>
      </c>
      <c r="P12" s="16"/>
    </row>
    <row r="13" spans="1:16" s="11" customFormat="1" x14ac:dyDescent="0.25">
      <c r="A13" s="3">
        <v>32</v>
      </c>
      <c r="B13" s="3"/>
      <c r="C13" s="3" t="s">
        <v>5</v>
      </c>
      <c r="D13" s="3" t="s">
        <v>56</v>
      </c>
      <c r="E13" s="3"/>
      <c r="F13" s="3"/>
      <c r="G13" s="3"/>
      <c r="H13" s="3" t="s">
        <v>7</v>
      </c>
      <c r="I13" s="3"/>
      <c r="J13" s="13">
        <v>5</v>
      </c>
      <c r="K13" s="13"/>
      <c r="L13" s="13">
        <f t="shared" si="0"/>
        <v>0</v>
      </c>
      <c r="M13" s="13">
        <f t="shared" si="1"/>
        <v>0</v>
      </c>
      <c r="N13" s="13"/>
      <c r="O13" s="15">
        <f t="shared" si="2"/>
        <v>0</v>
      </c>
      <c r="P13" s="16"/>
    </row>
    <row r="14" spans="1:16" s="11" customFormat="1" x14ac:dyDescent="0.25">
      <c r="A14" s="3">
        <v>33</v>
      </c>
      <c r="B14" s="3"/>
      <c r="C14" s="3" t="s">
        <v>5</v>
      </c>
      <c r="D14" s="3" t="s">
        <v>57</v>
      </c>
      <c r="E14" s="3"/>
      <c r="F14" s="3"/>
      <c r="G14" s="3"/>
      <c r="H14" s="3" t="s">
        <v>7</v>
      </c>
      <c r="I14" s="3"/>
      <c r="J14" s="13">
        <v>120</v>
      </c>
      <c r="K14" s="13"/>
      <c r="L14" s="13">
        <f t="shared" si="0"/>
        <v>0</v>
      </c>
      <c r="M14" s="13">
        <f t="shared" si="1"/>
        <v>0</v>
      </c>
      <c r="N14" s="13"/>
      <c r="O14" s="15">
        <f t="shared" si="2"/>
        <v>0</v>
      </c>
      <c r="P14" s="16"/>
    </row>
    <row r="15" spans="1:16" s="11" customFormat="1" x14ac:dyDescent="0.25">
      <c r="A15" s="3">
        <v>34</v>
      </c>
      <c r="B15" s="3"/>
      <c r="C15" s="3" t="s">
        <v>5</v>
      </c>
      <c r="D15" s="3" t="s">
        <v>58</v>
      </c>
      <c r="E15" s="3"/>
      <c r="F15" s="3"/>
      <c r="G15" s="3"/>
      <c r="H15" s="3" t="s">
        <v>7</v>
      </c>
      <c r="I15" s="3"/>
      <c r="J15" s="13">
        <v>30</v>
      </c>
      <c r="K15" s="13"/>
      <c r="L15" s="13">
        <f t="shared" si="0"/>
        <v>0</v>
      </c>
      <c r="M15" s="13">
        <f t="shared" si="1"/>
        <v>0</v>
      </c>
      <c r="N15" s="13"/>
      <c r="O15" s="15">
        <f t="shared" si="2"/>
        <v>0</v>
      </c>
      <c r="P15" s="16"/>
    </row>
    <row r="16" spans="1:16" s="11" customFormat="1" x14ac:dyDescent="0.25">
      <c r="A16" s="3">
        <v>35</v>
      </c>
      <c r="B16" s="3"/>
      <c r="C16" s="3" t="s">
        <v>5</v>
      </c>
      <c r="D16" s="3" t="s">
        <v>59</v>
      </c>
      <c r="E16" s="3"/>
      <c r="F16" s="3"/>
      <c r="G16" s="3"/>
      <c r="H16" s="3" t="s">
        <v>7</v>
      </c>
      <c r="I16" s="3"/>
      <c r="J16" s="13">
        <v>80</v>
      </c>
      <c r="K16" s="13"/>
      <c r="L16" s="13">
        <f t="shared" si="0"/>
        <v>0</v>
      </c>
      <c r="M16" s="13">
        <f t="shared" si="1"/>
        <v>0</v>
      </c>
      <c r="N16" s="13"/>
      <c r="O16" s="15">
        <f t="shared" si="2"/>
        <v>0</v>
      </c>
      <c r="P16" s="16"/>
    </row>
    <row r="17" spans="1:16" s="11" customFormat="1" x14ac:dyDescent="0.25">
      <c r="A17" s="3">
        <v>36</v>
      </c>
      <c r="B17" s="3"/>
      <c r="C17" s="3" t="s">
        <v>5</v>
      </c>
      <c r="D17" s="3" t="s">
        <v>60</v>
      </c>
      <c r="E17" s="3"/>
      <c r="F17" s="3"/>
      <c r="G17" s="3"/>
      <c r="H17" s="3" t="s">
        <v>7</v>
      </c>
      <c r="I17" s="3"/>
      <c r="J17" s="13">
        <v>70</v>
      </c>
      <c r="K17" s="13"/>
      <c r="L17" s="13">
        <f t="shared" si="0"/>
        <v>0</v>
      </c>
      <c r="M17" s="13">
        <f t="shared" si="1"/>
        <v>0</v>
      </c>
      <c r="N17" s="13"/>
      <c r="O17" s="15">
        <f t="shared" si="2"/>
        <v>0</v>
      </c>
      <c r="P17" s="16"/>
    </row>
    <row r="18" spans="1:16" s="11" customFormat="1" x14ac:dyDescent="0.25">
      <c r="A18" s="3">
        <v>37</v>
      </c>
      <c r="B18" s="3"/>
      <c r="C18" s="3" t="s">
        <v>5</v>
      </c>
      <c r="D18" s="3" t="s">
        <v>61</v>
      </c>
      <c r="E18" s="3"/>
      <c r="F18" s="3"/>
      <c r="G18" s="3"/>
      <c r="H18" s="3" t="s">
        <v>7</v>
      </c>
      <c r="I18" s="3"/>
      <c r="J18" s="13">
        <v>60</v>
      </c>
      <c r="K18" s="13"/>
      <c r="L18" s="13">
        <f t="shared" si="0"/>
        <v>0</v>
      </c>
      <c r="M18" s="13">
        <f t="shared" si="1"/>
        <v>0</v>
      </c>
      <c r="N18" s="13"/>
      <c r="O18" s="15">
        <f t="shared" si="2"/>
        <v>0</v>
      </c>
      <c r="P18" s="16"/>
    </row>
    <row r="19" spans="1:16" s="11" customFormat="1" x14ac:dyDescent="0.25">
      <c r="A19" s="3">
        <v>38</v>
      </c>
      <c r="B19" s="3"/>
      <c r="C19" s="3" t="s">
        <v>5</v>
      </c>
      <c r="D19" s="3" t="s">
        <v>62</v>
      </c>
      <c r="E19" s="3"/>
      <c r="F19" s="3"/>
      <c r="G19" s="3"/>
      <c r="H19" s="3" t="s">
        <v>7</v>
      </c>
      <c r="I19" s="3"/>
      <c r="J19" s="13">
        <v>80</v>
      </c>
      <c r="K19" s="13"/>
      <c r="L19" s="13">
        <f t="shared" si="0"/>
        <v>0</v>
      </c>
      <c r="M19" s="13">
        <f t="shared" si="1"/>
        <v>0</v>
      </c>
      <c r="N19" s="13"/>
      <c r="O19" s="15">
        <f t="shared" si="2"/>
        <v>0</v>
      </c>
      <c r="P19" s="16"/>
    </row>
    <row r="20" spans="1:16" s="11" customFormat="1" x14ac:dyDescent="0.25">
      <c r="A20" s="3">
        <v>39</v>
      </c>
      <c r="B20" s="3"/>
      <c r="C20" s="3" t="s">
        <v>5</v>
      </c>
      <c r="D20" s="3" t="s">
        <v>63</v>
      </c>
      <c r="E20" s="3"/>
      <c r="F20" s="3"/>
      <c r="G20" s="3"/>
      <c r="H20" s="3" t="s">
        <v>7</v>
      </c>
      <c r="I20" s="3"/>
      <c r="J20" s="13">
        <v>10</v>
      </c>
      <c r="K20" s="13"/>
      <c r="L20" s="13">
        <f t="shared" si="0"/>
        <v>0</v>
      </c>
      <c r="M20" s="13">
        <f t="shared" si="1"/>
        <v>0</v>
      </c>
      <c r="N20" s="13"/>
      <c r="O20" s="15">
        <f t="shared" si="2"/>
        <v>0</v>
      </c>
      <c r="P20" s="16"/>
    </row>
    <row r="21" spans="1:16" s="11" customFormat="1" x14ac:dyDescent="0.25">
      <c r="A21" s="3">
        <v>40</v>
      </c>
      <c r="B21" s="3"/>
      <c r="C21" s="3" t="s">
        <v>5</v>
      </c>
      <c r="D21" s="3" t="s">
        <v>64</v>
      </c>
      <c r="E21" s="3"/>
      <c r="F21" s="3"/>
      <c r="G21" s="3"/>
      <c r="H21" s="3" t="s">
        <v>7</v>
      </c>
      <c r="I21" s="3"/>
      <c r="J21" s="13">
        <v>40</v>
      </c>
      <c r="K21" s="13"/>
      <c r="L21" s="13">
        <f t="shared" si="0"/>
        <v>0</v>
      </c>
      <c r="M21" s="13">
        <f t="shared" si="1"/>
        <v>0</v>
      </c>
      <c r="N21" s="13"/>
      <c r="O21" s="15">
        <f t="shared" si="2"/>
        <v>0</v>
      </c>
      <c r="P21" s="16"/>
    </row>
    <row r="22" spans="1:16" s="11" customFormat="1" x14ac:dyDescent="0.25">
      <c r="A22" s="3">
        <v>41</v>
      </c>
      <c r="B22" s="3"/>
      <c r="C22" s="3" t="s">
        <v>5</v>
      </c>
      <c r="D22" s="3" t="s">
        <v>65</v>
      </c>
      <c r="E22" s="3"/>
      <c r="F22" s="3"/>
      <c r="G22" s="3"/>
      <c r="H22" s="3" t="s">
        <v>7</v>
      </c>
      <c r="I22" s="3"/>
      <c r="J22" s="13">
        <v>20</v>
      </c>
      <c r="K22" s="13"/>
      <c r="L22" s="13">
        <f t="shared" si="0"/>
        <v>0</v>
      </c>
      <c r="M22" s="13">
        <f t="shared" si="1"/>
        <v>0</v>
      </c>
      <c r="N22" s="13"/>
      <c r="O22" s="15">
        <f t="shared" si="2"/>
        <v>0</v>
      </c>
      <c r="P22" s="16"/>
    </row>
    <row r="23" spans="1:16" s="11" customFormat="1" x14ac:dyDescent="0.25">
      <c r="A23" s="3">
        <v>42</v>
      </c>
      <c r="B23" s="3"/>
      <c r="C23" s="3" t="s">
        <v>5</v>
      </c>
      <c r="D23" s="3" t="s">
        <v>66</v>
      </c>
      <c r="E23" s="3"/>
      <c r="F23" s="3"/>
      <c r="G23" s="3"/>
      <c r="H23" s="3" t="s">
        <v>7</v>
      </c>
      <c r="I23" s="3"/>
      <c r="J23" s="13">
        <v>100</v>
      </c>
      <c r="K23" s="13"/>
      <c r="L23" s="13">
        <f t="shared" si="0"/>
        <v>0</v>
      </c>
      <c r="M23" s="13">
        <f t="shared" si="1"/>
        <v>0</v>
      </c>
      <c r="N23" s="13"/>
      <c r="O23" s="15">
        <f t="shared" si="2"/>
        <v>0</v>
      </c>
      <c r="P23" s="16"/>
    </row>
    <row r="24" spans="1:16" s="11" customFormat="1" x14ac:dyDescent="0.25">
      <c r="A24" s="3">
        <v>43</v>
      </c>
      <c r="B24" s="3"/>
      <c r="C24" s="3" t="s">
        <v>5</v>
      </c>
      <c r="D24" s="3" t="s">
        <v>67</v>
      </c>
      <c r="E24" s="3"/>
      <c r="F24" s="3"/>
      <c r="G24" s="3"/>
      <c r="H24" s="3" t="s">
        <v>7</v>
      </c>
      <c r="I24" s="3"/>
      <c r="J24" s="13">
        <v>70</v>
      </c>
      <c r="K24" s="13"/>
      <c r="L24" s="13">
        <f t="shared" si="0"/>
        <v>0</v>
      </c>
      <c r="M24" s="13">
        <f t="shared" si="1"/>
        <v>0</v>
      </c>
      <c r="N24" s="13"/>
      <c r="O24" s="15">
        <f t="shared" si="2"/>
        <v>0</v>
      </c>
      <c r="P24" s="16"/>
    </row>
    <row r="25" spans="1:16" s="11" customFormat="1" x14ac:dyDescent="0.25">
      <c r="A25" s="3">
        <v>44</v>
      </c>
      <c r="B25" s="3"/>
      <c r="C25" s="3" t="s">
        <v>5</v>
      </c>
      <c r="D25" s="3" t="s">
        <v>68</v>
      </c>
      <c r="E25" s="3"/>
      <c r="F25" s="3"/>
      <c r="G25" s="3"/>
      <c r="H25" s="3" t="s">
        <v>7</v>
      </c>
      <c r="I25" s="3"/>
      <c r="J25" s="13">
        <v>180</v>
      </c>
      <c r="K25" s="13"/>
      <c r="L25" s="13">
        <f t="shared" si="0"/>
        <v>0</v>
      </c>
      <c r="M25" s="13">
        <f t="shared" si="1"/>
        <v>0</v>
      </c>
      <c r="N25" s="13"/>
      <c r="O25" s="15">
        <f t="shared" si="2"/>
        <v>0</v>
      </c>
      <c r="P25" s="16"/>
    </row>
    <row r="26" spans="1:16" s="11" customFormat="1" x14ac:dyDescent="0.25">
      <c r="A26" s="3">
        <v>45</v>
      </c>
      <c r="B26" s="3"/>
      <c r="C26" s="3" t="s">
        <v>5</v>
      </c>
      <c r="D26" s="3" t="s">
        <v>69</v>
      </c>
      <c r="E26" s="3"/>
      <c r="F26" s="3"/>
      <c r="G26" s="3"/>
      <c r="H26" s="3" t="s">
        <v>7</v>
      </c>
      <c r="I26" s="3"/>
      <c r="J26" s="13">
        <v>10</v>
      </c>
      <c r="K26" s="13"/>
      <c r="L26" s="13">
        <f t="shared" si="0"/>
        <v>0</v>
      </c>
      <c r="M26" s="13">
        <f t="shared" si="1"/>
        <v>0</v>
      </c>
      <c r="N26" s="13"/>
      <c r="O26" s="15">
        <f t="shared" si="2"/>
        <v>0</v>
      </c>
      <c r="P26" s="16"/>
    </row>
    <row r="27" spans="1:16" s="11" customFormat="1" x14ac:dyDescent="0.25">
      <c r="A27" s="3">
        <v>46</v>
      </c>
      <c r="B27" s="3"/>
      <c r="C27" s="3" t="s">
        <v>5</v>
      </c>
      <c r="D27" s="3" t="s">
        <v>70</v>
      </c>
      <c r="E27" s="3"/>
      <c r="F27" s="3"/>
      <c r="G27" s="3"/>
      <c r="H27" s="3" t="s">
        <v>7</v>
      </c>
      <c r="I27" s="3"/>
      <c r="J27" s="13">
        <v>10</v>
      </c>
      <c r="K27" s="13"/>
      <c r="L27" s="13">
        <f t="shared" si="0"/>
        <v>0</v>
      </c>
      <c r="M27" s="13">
        <f t="shared" si="1"/>
        <v>0</v>
      </c>
      <c r="N27" s="13"/>
      <c r="O27" s="15">
        <f t="shared" si="2"/>
        <v>0</v>
      </c>
      <c r="P27" s="16"/>
    </row>
    <row r="28" spans="1:16" s="11" customFormat="1" x14ac:dyDescent="0.25">
      <c r="A28" s="3">
        <v>47</v>
      </c>
      <c r="B28" s="3"/>
      <c r="C28" s="3" t="s">
        <v>5</v>
      </c>
      <c r="D28" s="3" t="s">
        <v>71</v>
      </c>
      <c r="E28" s="3"/>
      <c r="F28" s="3"/>
      <c r="G28" s="3"/>
      <c r="H28" s="3" t="s">
        <v>7</v>
      </c>
      <c r="I28" s="3"/>
      <c r="J28" s="13">
        <v>60</v>
      </c>
      <c r="K28" s="13"/>
      <c r="L28" s="13">
        <f t="shared" si="0"/>
        <v>0</v>
      </c>
      <c r="M28" s="13">
        <f t="shared" si="1"/>
        <v>0</v>
      </c>
      <c r="N28" s="13"/>
      <c r="O28" s="15">
        <f t="shared" si="2"/>
        <v>0</v>
      </c>
      <c r="P28" s="16"/>
    </row>
    <row r="29" spans="1:16" s="11" customFormat="1" x14ac:dyDescent="0.25">
      <c r="A29" s="3">
        <v>48</v>
      </c>
      <c r="B29" s="3"/>
      <c r="C29" s="3" t="s">
        <v>5</v>
      </c>
      <c r="D29" s="3" t="s">
        <v>72</v>
      </c>
      <c r="E29" s="3"/>
      <c r="F29" s="3"/>
      <c r="G29" s="3"/>
      <c r="H29" s="3" t="s">
        <v>7</v>
      </c>
      <c r="I29" s="3"/>
      <c r="J29" s="13">
        <v>25</v>
      </c>
      <c r="K29" s="13"/>
      <c r="L29" s="13">
        <f t="shared" si="0"/>
        <v>0</v>
      </c>
      <c r="M29" s="13">
        <f t="shared" si="1"/>
        <v>0</v>
      </c>
      <c r="N29" s="13"/>
      <c r="O29" s="15">
        <f t="shared" si="2"/>
        <v>0</v>
      </c>
      <c r="P29" s="16"/>
    </row>
    <row r="30" spans="1:16" s="11" customFormat="1" x14ac:dyDescent="0.25">
      <c r="A30" s="3">
        <v>49</v>
      </c>
      <c r="B30" s="3"/>
      <c r="C30" s="3" t="s">
        <v>5</v>
      </c>
      <c r="D30" s="3" t="s">
        <v>73</v>
      </c>
      <c r="E30" s="3"/>
      <c r="F30" s="3"/>
      <c r="G30" s="3"/>
      <c r="H30" s="3" t="s">
        <v>7</v>
      </c>
      <c r="I30" s="3"/>
      <c r="J30" s="13">
        <v>10</v>
      </c>
      <c r="K30" s="13"/>
      <c r="L30" s="13">
        <f t="shared" si="0"/>
        <v>0</v>
      </c>
      <c r="M30" s="13">
        <f t="shared" si="1"/>
        <v>0</v>
      </c>
      <c r="N30" s="13"/>
      <c r="O30" s="15">
        <f t="shared" si="2"/>
        <v>0</v>
      </c>
      <c r="P30" s="16"/>
    </row>
    <row r="31" spans="1:16" s="11" customFormat="1" x14ac:dyDescent="0.25">
      <c r="A31" s="3">
        <v>50</v>
      </c>
      <c r="B31" s="3"/>
      <c r="C31" s="3" t="s">
        <v>5</v>
      </c>
      <c r="D31" s="3" t="s">
        <v>74</v>
      </c>
      <c r="E31" s="3"/>
      <c r="F31" s="3"/>
      <c r="G31" s="3"/>
      <c r="H31" s="3" t="s">
        <v>7</v>
      </c>
      <c r="I31" s="3"/>
      <c r="J31" s="13">
        <v>40</v>
      </c>
      <c r="K31" s="13"/>
      <c r="L31" s="13">
        <f t="shared" si="0"/>
        <v>0</v>
      </c>
      <c r="M31" s="13">
        <f t="shared" si="1"/>
        <v>0</v>
      </c>
      <c r="N31" s="13"/>
      <c r="O31" s="15">
        <f t="shared" si="2"/>
        <v>0</v>
      </c>
      <c r="P31" s="16"/>
    </row>
    <row r="32" spans="1:16" s="11" customFormat="1" x14ac:dyDescent="0.25">
      <c r="A32" s="3">
        <v>51</v>
      </c>
      <c r="B32" s="3"/>
      <c r="C32" s="3" t="s">
        <v>5</v>
      </c>
      <c r="D32" s="3" t="s">
        <v>75</v>
      </c>
      <c r="E32" s="3"/>
      <c r="F32" s="3"/>
      <c r="G32" s="3"/>
      <c r="H32" s="3" t="s">
        <v>7</v>
      </c>
      <c r="I32" s="3"/>
      <c r="J32" s="13">
        <v>40</v>
      </c>
      <c r="K32" s="13"/>
      <c r="L32" s="13">
        <f t="shared" si="0"/>
        <v>0</v>
      </c>
      <c r="M32" s="13">
        <f t="shared" si="1"/>
        <v>0</v>
      </c>
      <c r="N32" s="13"/>
      <c r="O32" s="15">
        <f t="shared" si="2"/>
        <v>0</v>
      </c>
      <c r="P32" s="16"/>
    </row>
    <row r="33" spans="1:16" s="11" customFormat="1" x14ac:dyDescent="0.25">
      <c r="A33" s="3">
        <v>52</v>
      </c>
      <c r="B33" s="3"/>
      <c r="C33" s="3" t="s">
        <v>5</v>
      </c>
      <c r="D33" s="3" t="s">
        <v>76</v>
      </c>
      <c r="E33" s="3"/>
      <c r="F33" s="3"/>
      <c r="G33" s="3"/>
      <c r="H33" s="3" t="s">
        <v>7</v>
      </c>
      <c r="I33" s="3"/>
      <c r="J33" s="13">
        <v>400</v>
      </c>
      <c r="K33" s="13"/>
      <c r="L33" s="13">
        <f t="shared" si="0"/>
        <v>0</v>
      </c>
      <c r="M33" s="13">
        <f t="shared" si="1"/>
        <v>0</v>
      </c>
      <c r="N33" s="13"/>
      <c r="O33" s="15">
        <f t="shared" si="2"/>
        <v>0</v>
      </c>
      <c r="P33" s="16"/>
    </row>
    <row r="34" spans="1:16" s="11" customFormat="1" x14ac:dyDescent="0.25">
      <c r="A34" s="3">
        <v>53</v>
      </c>
      <c r="B34" s="3"/>
      <c r="C34" s="3" t="s">
        <v>5</v>
      </c>
      <c r="D34" s="3" t="s">
        <v>77</v>
      </c>
      <c r="E34" s="3"/>
      <c r="F34" s="3"/>
      <c r="G34" s="3"/>
      <c r="H34" s="3" t="s">
        <v>7</v>
      </c>
      <c r="I34" s="3"/>
      <c r="J34" s="13">
        <v>50</v>
      </c>
      <c r="K34" s="13"/>
      <c r="L34" s="13">
        <f t="shared" si="0"/>
        <v>0</v>
      </c>
      <c r="M34" s="13">
        <f t="shared" si="1"/>
        <v>0</v>
      </c>
      <c r="N34" s="13"/>
      <c r="O34" s="15">
        <f t="shared" si="2"/>
        <v>0</v>
      </c>
      <c r="P34" s="16"/>
    </row>
    <row r="35" spans="1:16" s="11" customFormat="1" x14ac:dyDescent="0.25">
      <c r="A35" s="3">
        <v>54</v>
      </c>
      <c r="B35" s="3"/>
      <c r="C35" s="3" t="s">
        <v>5</v>
      </c>
      <c r="D35" s="3" t="s">
        <v>78</v>
      </c>
      <c r="E35" s="3"/>
      <c r="F35" s="3"/>
      <c r="G35" s="3"/>
      <c r="H35" s="3" t="s">
        <v>7</v>
      </c>
      <c r="I35" s="3"/>
      <c r="J35" s="13">
        <v>20</v>
      </c>
      <c r="K35" s="13"/>
      <c r="L35" s="13">
        <f t="shared" si="0"/>
        <v>0</v>
      </c>
      <c r="M35" s="13">
        <f t="shared" si="1"/>
        <v>0</v>
      </c>
      <c r="N35" s="13"/>
      <c r="O35" s="15">
        <f t="shared" si="2"/>
        <v>0</v>
      </c>
      <c r="P35" s="16"/>
    </row>
    <row r="36" spans="1:16" s="11" customFormat="1" x14ac:dyDescent="0.25">
      <c r="A36" s="3">
        <v>55</v>
      </c>
      <c r="B36" s="3"/>
      <c r="C36" s="3" t="s">
        <v>5</v>
      </c>
      <c r="D36" s="3" t="s">
        <v>79</v>
      </c>
      <c r="E36" s="3"/>
      <c r="F36" s="3"/>
      <c r="G36" s="3"/>
      <c r="H36" s="3" t="s">
        <v>7</v>
      </c>
      <c r="I36" s="3"/>
      <c r="J36" s="13">
        <v>60</v>
      </c>
      <c r="K36" s="13"/>
      <c r="L36" s="13">
        <f t="shared" ref="L36:L67" si="3">K36*((100+N36)/100)</f>
        <v>0</v>
      </c>
      <c r="M36" s="13">
        <f t="shared" ref="M36:M54" si="4">J36*K36</f>
        <v>0</v>
      </c>
      <c r="N36" s="13"/>
      <c r="O36" s="15">
        <f t="shared" ref="O36:O54" si="5">J36*L36</f>
        <v>0</v>
      </c>
      <c r="P36" s="16"/>
    </row>
    <row r="37" spans="1:16" s="11" customFormat="1" x14ac:dyDescent="0.25">
      <c r="A37" s="3">
        <v>56</v>
      </c>
      <c r="B37" s="3"/>
      <c r="C37" s="3" t="s">
        <v>5</v>
      </c>
      <c r="D37" s="3" t="s">
        <v>80</v>
      </c>
      <c r="E37" s="3"/>
      <c r="F37" s="3"/>
      <c r="G37" s="3"/>
      <c r="H37" s="3" t="s">
        <v>7</v>
      </c>
      <c r="I37" s="3"/>
      <c r="J37" s="13">
        <v>40</v>
      </c>
      <c r="K37" s="13"/>
      <c r="L37" s="13">
        <f t="shared" si="3"/>
        <v>0</v>
      </c>
      <c r="M37" s="13">
        <f t="shared" si="4"/>
        <v>0</v>
      </c>
      <c r="N37" s="13"/>
      <c r="O37" s="15">
        <f t="shared" si="5"/>
        <v>0</v>
      </c>
      <c r="P37" s="16"/>
    </row>
    <row r="38" spans="1:16" s="11" customFormat="1" x14ac:dyDescent="0.25">
      <c r="A38" s="3">
        <v>57</v>
      </c>
      <c r="B38" s="3"/>
      <c r="C38" s="3" t="s">
        <v>5</v>
      </c>
      <c r="D38" s="3" t="s">
        <v>81</v>
      </c>
      <c r="E38" s="3"/>
      <c r="F38" s="3"/>
      <c r="G38" s="3"/>
      <c r="H38" s="3" t="s">
        <v>7</v>
      </c>
      <c r="I38" s="3"/>
      <c r="J38" s="13">
        <v>20</v>
      </c>
      <c r="K38" s="13"/>
      <c r="L38" s="13">
        <f t="shared" si="3"/>
        <v>0</v>
      </c>
      <c r="M38" s="13">
        <f t="shared" si="4"/>
        <v>0</v>
      </c>
      <c r="N38" s="13"/>
      <c r="O38" s="15">
        <f t="shared" si="5"/>
        <v>0</v>
      </c>
      <c r="P38" s="16"/>
    </row>
    <row r="39" spans="1:16" s="11" customFormat="1" x14ac:dyDescent="0.25">
      <c r="A39" s="3">
        <v>58</v>
      </c>
      <c r="B39" s="3"/>
      <c r="C39" s="3" t="s">
        <v>5</v>
      </c>
      <c r="D39" s="3" t="s">
        <v>82</v>
      </c>
      <c r="E39" s="3"/>
      <c r="F39" s="3"/>
      <c r="G39" s="3"/>
      <c r="H39" s="3" t="s">
        <v>7</v>
      </c>
      <c r="I39" s="3"/>
      <c r="J39" s="13">
        <v>10</v>
      </c>
      <c r="K39" s="13"/>
      <c r="L39" s="13">
        <f t="shared" si="3"/>
        <v>0</v>
      </c>
      <c r="M39" s="13">
        <f t="shared" si="4"/>
        <v>0</v>
      </c>
      <c r="N39" s="13"/>
      <c r="O39" s="15">
        <f t="shared" si="5"/>
        <v>0</v>
      </c>
      <c r="P39" s="16"/>
    </row>
    <row r="40" spans="1:16" s="11" customFormat="1" x14ac:dyDescent="0.25">
      <c r="A40" s="3">
        <v>59</v>
      </c>
      <c r="B40" s="3"/>
      <c r="C40" s="3" t="s">
        <v>5</v>
      </c>
      <c r="D40" s="3" t="s">
        <v>83</v>
      </c>
      <c r="E40" s="3"/>
      <c r="F40" s="3"/>
      <c r="G40" s="3"/>
      <c r="H40" s="3" t="s">
        <v>7</v>
      </c>
      <c r="I40" s="3"/>
      <c r="J40" s="13">
        <v>10</v>
      </c>
      <c r="K40" s="13"/>
      <c r="L40" s="13">
        <f t="shared" si="3"/>
        <v>0</v>
      </c>
      <c r="M40" s="13">
        <f t="shared" si="4"/>
        <v>0</v>
      </c>
      <c r="N40" s="13"/>
      <c r="O40" s="15">
        <f t="shared" si="5"/>
        <v>0</v>
      </c>
      <c r="P40" s="16"/>
    </row>
    <row r="41" spans="1:16" s="11" customFormat="1" x14ac:dyDescent="0.25">
      <c r="A41" s="3">
        <v>60</v>
      </c>
      <c r="B41" s="3"/>
      <c r="C41" s="3" t="s">
        <v>5</v>
      </c>
      <c r="D41" s="3" t="s">
        <v>84</v>
      </c>
      <c r="E41" s="3"/>
      <c r="F41" s="3"/>
      <c r="G41" s="3"/>
      <c r="H41" s="3" t="s">
        <v>7</v>
      </c>
      <c r="I41" s="3"/>
      <c r="J41" s="13">
        <v>30</v>
      </c>
      <c r="K41" s="13"/>
      <c r="L41" s="13">
        <f t="shared" si="3"/>
        <v>0</v>
      </c>
      <c r="M41" s="13">
        <f t="shared" si="4"/>
        <v>0</v>
      </c>
      <c r="N41" s="13"/>
      <c r="O41" s="15">
        <f t="shared" si="5"/>
        <v>0</v>
      </c>
      <c r="P41" s="16"/>
    </row>
    <row r="42" spans="1:16" s="11" customFormat="1" x14ac:dyDescent="0.25">
      <c r="A42" s="3">
        <v>61</v>
      </c>
      <c r="B42" s="3"/>
      <c r="C42" s="3" t="s">
        <v>5</v>
      </c>
      <c r="D42" s="3" t="s">
        <v>85</v>
      </c>
      <c r="E42" s="3"/>
      <c r="F42" s="3"/>
      <c r="G42" s="3"/>
      <c r="H42" s="3" t="s">
        <v>7</v>
      </c>
      <c r="I42" s="3"/>
      <c r="J42" s="13">
        <v>30</v>
      </c>
      <c r="K42" s="13"/>
      <c r="L42" s="13">
        <f t="shared" si="3"/>
        <v>0</v>
      </c>
      <c r="M42" s="13">
        <f t="shared" si="4"/>
        <v>0</v>
      </c>
      <c r="N42" s="13"/>
      <c r="O42" s="15">
        <f t="shared" si="5"/>
        <v>0</v>
      </c>
      <c r="P42" s="16"/>
    </row>
    <row r="43" spans="1:16" s="11" customFormat="1" x14ac:dyDescent="0.25">
      <c r="A43" s="3">
        <v>62</v>
      </c>
      <c r="B43" s="3"/>
      <c r="C43" s="3" t="s">
        <v>5</v>
      </c>
      <c r="D43" s="3" t="s">
        <v>86</v>
      </c>
      <c r="E43" s="3"/>
      <c r="F43" s="3"/>
      <c r="G43" s="3"/>
      <c r="H43" s="3" t="s">
        <v>7</v>
      </c>
      <c r="I43" s="3"/>
      <c r="J43" s="13">
        <v>30</v>
      </c>
      <c r="K43" s="13"/>
      <c r="L43" s="13">
        <f t="shared" si="3"/>
        <v>0</v>
      </c>
      <c r="M43" s="13">
        <f t="shared" si="4"/>
        <v>0</v>
      </c>
      <c r="N43" s="13"/>
      <c r="O43" s="15">
        <f t="shared" si="5"/>
        <v>0</v>
      </c>
      <c r="P43" s="16"/>
    </row>
    <row r="44" spans="1:16" s="11" customFormat="1" x14ac:dyDescent="0.25">
      <c r="A44" s="3">
        <v>63</v>
      </c>
      <c r="B44" s="3"/>
      <c r="C44" s="3" t="s">
        <v>5</v>
      </c>
      <c r="D44" s="3" t="s">
        <v>87</v>
      </c>
      <c r="E44" s="3"/>
      <c r="F44" s="3"/>
      <c r="G44" s="3"/>
      <c r="H44" s="3" t="s">
        <v>7</v>
      </c>
      <c r="I44" s="3"/>
      <c r="J44" s="13">
        <v>400</v>
      </c>
      <c r="K44" s="13"/>
      <c r="L44" s="13">
        <f t="shared" si="3"/>
        <v>0</v>
      </c>
      <c r="M44" s="13">
        <f t="shared" si="4"/>
        <v>0</v>
      </c>
      <c r="N44" s="13"/>
      <c r="O44" s="15">
        <f t="shared" si="5"/>
        <v>0</v>
      </c>
      <c r="P44" s="16"/>
    </row>
    <row r="45" spans="1:16" s="11" customFormat="1" x14ac:dyDescent="0.25">
      <c r="A45" s="3">
        <v>64</v>
      </c>
      <c r="B45" s="3"/>
      <c r="C45" s="3" t="s">
        <v>5</v>
      </c>
      <c r="D45" s="3" t="s">
        <v>88</v>
      </c>
      <c r="E45" s="3"/>
      <c r="F45" s="3"/>
      <c r="G45" s="3"/>
      <c r="H45" s="3" t="s">
        <v>7</v>
      </c>
      <c r="I45" s="3"/>
      <c r="J45" s="13">
        <v>20</v>
      </c>
      <c r="K45" s="13"/>
      <c r="L45" s="13">
        <f t="shared" si="3"/>
        <v>0</v>
      </c>
      <c r="M45" s="13">
        <f t="shared" si="4"/>
        <v>0</v>
      </c>
      <c r="N45" s="13"/>
      <c r="O45" s="15">
        <f t="shared" si="5"/>
        <v>0</v>
      </c>
      <c r="P45" s="16"/>
    </row>
    <row r="46" spans="1:16" s="11" customFormat="1" x14ac:dyDescent="0.25">
      <c r="A46" s="3">
        <v>65</v>
      </c>
      <c r="B46" s="3"/>
      <c r="C46" s="3" t="s">
        <v>5</v>
      </c>
      <c r="D46" s="3" t="s">
        <v>89</v>
      </c>
      <c r="E46" s="3"/>
      <c r="F46" s="3"/>
      <c r="G46" s="3"/>
      <c r="H46" s="3" t="s">
        <v>7</v>
      </c>
      <c r="I46" s="3"/>
      <c r="J46" s="13">
        <v>20</v>
      </c>
      <c r="K46" s="13"/>
      <c r="L46" s="13">
        <f t="shared" si="3"/>
        <v>0</v>
      </c>
      <c r="M46" s="13">
        <f t="shared" si="4"/>
        <v>0</v>
      </c>
      <c r="N46" s="13"/>
      <c r="O46" s="15">
        <f t="shared" si="5"/>
        <v>0</v>
      </c>
      <c r="P46" s="16"/>
    </row>
    <row r="47" spans="1:16" s="11" customFormat="1" x14ac:dyDescent="0.25">
      <c r="A47" s="3">
        <v>66</v>
      </c>
      <c r="B47" s="3"/>
      <c r="C47" s="3" t="s">
        <v>5</v>
      </c>
      <c r="D47" s="3" t="s">
        <v>90</v>
      </c>
      <c r="E47" s="3"/>
      <c r="F47" s="3"/>
      <c r="G47" s="3"/>
      <c r="H47" s="3" t="s">
        <v>7</v>
      </c>
      <c r="I47" s="3"/>
      <c r="J47" s="13">
        <v>20</v>
      </c>
      <c r="K47" s="13"/>
      <c r="L47" s="13">
        <f t="shared" si="3"/>
        <v>0</v>
      </c>
      <c r="M47" s="13">
        <f t="shared" si="4"/>
        <v>0</v>
      </c>
      <c r="N47" s="13"/>
      <c r="O47" s="15">
        <f t="shared" si="5"/>
        <v>0</v>
      </c>
      <c r="P47" s="16"/>
    </row>
    <row r="48" spans="1:16" s="11" customFormat="1" x14ac:dyDescent="0.25">
      <c r="A48" s="3">
        <v>67</v>
      </c>
      <c r="B48" s="3"/>
      <c r="C48" s="3" t="s">
        <v>5</v>
      </c>
      <c r="D48" s="3" t="s">
        <v>91</v>
      </c>
      <c r="E48" s="3"/>
      <c r="F48" s="3"/>
      <c r="G48" s="3"/>
      <c r="H48" s="3" t="s">
        <v>7</v>
      </c>
      <c r="I48" s="3"/>
      <c r="J48" s="13">
        <v>60</v>
      </c>
      <c r="K48" s="13"/>
      <c r="L48" s="13">
        <f t="shared" si="3"/>
        <v>0</v>
      </c>
      <c r="M48" s="13">
        <f t="shared" si="4"/>
        <v>0</v>
      </c>
      <c r="N48" s="13"/>
      <c r="O48" s="15">
        <f t="shared" si="5"/>
        <v>0</v>
      </c>
      <c r="P48" s="16"/>
    </row>
    <row r="49" spans="1:16" s="11" customFormat="1" x14ac:dyDescent="0.25">
      <c r="A49" s="3">
        <v>68</v>
      </c>
      <c r="B49" s="3"/>
      <c r="C49" s="3" t="s">
        <v>5</v>
      </c>
      <c r="D49" s="3" t="s">
        <v>92</v>
      </c>
      <c r="E49" s="3"/>
      <c r="F49" s="3"/>
      <c r="G49" s="3"/>
      <c r="H49" s="3" t="s">
        <v>7</v>
      </c>
      <c r="I49" s="3"/>
      <c r="J49" s="13">
        <v>15</v>
      </c>
      <c r="K49" s="13"/>
      <c r="L49" s="13">
        <f t="shared" si="3"/>
        <v>0</v>
      </c>
      <c r="M49" s="13">
        <f t="shared" si="4"/>
        <v>0</v>
      </c>
      <c r="N49" s="13"/>
      <c r="O49" s="15">
        <f t="shared" si="5"/>
        <v>0</v>
      </c>
      <c r="P49" s="16"/>
    </row>
    <row r="50" spans="1:16" s="11" customFormat="1" x14ac:dyDescent="0.25">
      <c r="A50" s="3">
        <v>69</v>
      </c>
      <c r="B50" s="3"/>
      <c r="C50" s="3" t="s">
        <v>5</v>
      </c>
      <c r="D50" s="3" t="s">
        <v>93</v>
      </c>
      <c r="E50" s="3"/>
      <c r="F50" s="3"/>
      <c r="G50" s="3"/>
      <c r="H50" s="3" t="s">
        <v>7</v>
      </c>
      <c r="I50" s="3"/>
      <c r="J50" s="13">
        <v>30</v>
      </c>
      <c r="K50" s="13"/>
      <c r="L50" s="13">
        <f t="shared" si="3"/>
        <v>0</v>
      </c>
      <c r="M50" s="13">
        <f t="shared" si="4"/>
        <v>0</v>
      </c>
      <c r="N50" s="13"/>
      <c r="O50" s="15">
        <f t="shared" si="5"/>
        <v>0</v>
      </c>
      <c r="P50" s="16"/>
    </row>
    <row r="51" spans="1:16" s="11" customFormat="1" x14ac:dyDescent="0.25">
      <c r="A51" s="3">
        <v>70</v>
      </c>
      <c r="B51" s="3"/>
      <c r="C51" s="3" t="s">
        <v>5</v>
      </c>
      <c r="D51" s="3" t="s">
        <v>94</v>
      </c>
      <c r="E51" s="3"/>
      <c r="F51" s="3"/>
      <c r="G51" s="3"/>
      <c r="H51" s="3" t="s">
        <v>7</v>
      </c>
      <c r="I51" s="3"/>
      <c r="J51" s="13">
        <v>20</v>
      </c>
      <c r="K51" s="13"/>
      <c r="L51" s="13">
        <f t="shared" si="3"/>
        <v>0</v>
      </c>
      <c r="M51" s="13">
        <f t="shared" si="4"/>
        <v>0</v>
      </c>
      <c r="N51" s="13"/>
      <c r="O51" s="15">
        <f t="shared" si="5"/>
        <v>0</v>
      </c>
      <c r="P51" s="16"/>
    </row>
    <row r="52" spans="1:16" s="11" customFormat="1" x14ac:dyDescent="0.25">
      <c r="A52" s="3">
        <v>71</v>
      </c>
      <c r="B52" s="3"/>
      <c r="C52" s="3" t="s">
        <v>5</v>
      </c>
      <c r="D52" s="3" t="s">
        <v>95</v>
      </c>
      <c r="E52" s="3"/>
      <c r="F52" s="3"/>
      <c r="G52" s="3"/>
      <c r="H52" s="3" t="s">
        <v>7</v>
      </c>
      <c r="I52" s="3"/>
      <c r="J52" s="13">
        <v>260</v>
      </c>
      <c r="K52" s="13"/>
      <c r="L52" s="13">
        <f t="shared" si="3"/>
        <v>0</v>
      </c>
      <c r="M52" s="13">
        <f t="shared" si="4"/>
        <v>0</v>
      </c>
      <c r="N52" s="13"/>
      <c r="O52" s="15">
        <f t="shared" si="5"/>
        <v>0</v>
      </c>
      <c r="P52" s="16"/>
    </row>
    <row r="53" spans="1:16" s="11" customFormat="1" x14ac:dyDescent="0.25">
      <c r="A53" s="3">
        <v>72</v>
      </c>
      <c r="B53" s="3"/>
      <c r="C53" s="3" t="s">
        <v>5</v>
      </c>
      <c r="D53" s="3" t="s">
        <v>96</v>
      </c>
      <c r="E53" s="3"/>
      <c r="F53" s="3"/>
      <c r="G53" s="3"/>
      <c r="H53" s="3" t="s">
        <v>7</v>
      </c>
      <c r="I53" s="3"/>
      <c r="J53" s="13">
        <v>10</v>
      </c>
      <c r="K53" s="13"/>
      <c r="L53" s="13">
        <f t="shared" si="3"/>
        <v>0</v>
      </c>
      <c r="M53" s="13">
        <f t="shared" si="4"/>
        <v>0</v>
      </c>
      <c r="N53" s="13"/>
      <c r="O53" s="15">
        <f t="shared" si="5"/>
        <v>0</v>
      </c>
      <c r="P53" s="16"/>
    </row>
    <row r="54" spans="1:16" s="11" customFormat="1" x14ac:dyDescent="0.25">
      <c r="A54" s="3">
        <v>73</v>
      </c>
      <c r="B54" s="3"/>
      <c r="C54" s="3" t="s">
        <v>5</v>
      </c>
      <c r="D54" s="3" t="s">
        <v>97</v>
      </c>
      <c r="E54" s="3"/>
      <c r="F54" s="3"/>
      <c r="G54" s="3"/>
      <c r="H54" s="3" t="s">
        <v>7</v>
      </c>
      <c r="I54" s="3"/>
      <c r="J54" s="13">
        <v>30</v>
      </c>
      <c r="K54" s="13"/>
      <c r="L54" s="13">
        <f t="shared" si="3"/>
        <v>0</v>
      </c>
      <c r="M54" s="13">
        <f t="shared" si="4"/>
        <v>0</v>
      </c>
      <c r="N54" s="13"/>
      <c r="O54" s="15">
        <f t="shared" si="5"/>
        <v>0</v>
      </c>
      <c r="P54" s="16"/>
    </row>
    <row r="55" spans="1:16" s="11" customFormat="1" x14ac:dyDescent="0.25">
      <c r="I55" s="11" t="s">
        <v>8</v>
      </c>
      <c r="J55" s="13"/>
      <c r="K55" s="13"/>
      <c r="L55" s="13"/>
      <c r="M55" s="13">
        <f>SUM(M4:M54)</f>
        <v>0</v>
      </c>
      <c r="N55" s="13"/>
      <c r="O55" s="13">
        <f>SUM(O4:O54)</f>
        <v>0</v>
      </c>
      <c r="P55" s="17"/>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5A545EA8-EE30-4F6E-9E44-835D45810CE3}">
      <formula1>0</formula1>
      <formula2>23</formula2>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7"/>
  <sheetViews>
    <sheetView workbookViewId="0">
      <selection activeCell="P3" sqref="P3:P6"/>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98</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x14ac:dyDescent="0.25">
      <c r="A4" s="3">
        <v>74</v>
      </c>
      <c r="B4" s="3"/>
      <c r="C4" s="3" t="s">
        <v>5</v>
      </c>
      <c r="D4" s="3" t="s">
        <v>99</v>
      </c>
      <c r="E4" s="3"/>
      <c r="F4" s="3"/>
      <c r="G4" s="3"/>
      <c r="H4" s="3" t="s">
        <v>7</v>
      </c>
      <c r="I4" s="3"/>
      <c r="J4" s="13">
        <v>800</v>
      </c>
      <c r="K4" s="13"/>
      <c r="L4" s="13">
        <f>K4*((100+N4)/100)</f>
        <v>0</v>
      </c>
      <c r="M4" s="13">
        <f>J4*K4</f>
        <v>0</v>
      </c>
      <c r="N4" s="13"/>
      <c r="O4" s="15">
        <f>J4*L4</f>
        <v>0</v>
      </c>
      <c r="P4" s="16"/>
    </row>
    <row r="5" spans="1:16" s="11" customFormat="1" x14ac:dyDescent="0.25">
      <c r="A5" s="3">
        <v>75</v>
      </c>
      <c r="B5" s="3"/>
      <c r="C5" s="3" t="s">
        <v>5</v>
      </c>
      <c r="D5" s="3" t="s">
        <v>100</v>
      </c>
      <c r="E5" s="3"/>
      <c r="F5" s="3"/>
      <c r="G5" s="3"/>
      <c r="H5" s="3" t="s">
        <v>7</v>
      </c>
      <c r="I5" s="3"/>
      <c r="J5" s="13">
        <v>650</v>
      </c>
      <c r="K5" s="13"/>
      <c r="L5" s="13">
        <f>K5*((100+N5)/100)</f>
        <v>0</v>
      </c>
      <c r="M5" s="13">
        <f>J5*K5</f>
        <v>0</v>
      </c>
      <c r="N5" s="13"/>
      <c r="O5" s="15">
        <f>J5*L5</f>
        <v>0</v>
      </c>
      <c r="P5" s="16"/>
    </row>
    <row r="6" spans="1:16" s="11" customFormat="1" x14ac:dyDescent="0.25">
      <c r="A6" s="3">
        <v>76</v>
      </c>
      <c r="B6" s="3"/>
      <c r="C6" s="3" t="s">
        <v>5</v>
      </c>
      <c r="D6" s="3" t="s">
        <v>101</v>
      </c>
      <c r="E6" s="3"/>
      <c r="F6" s="3"/>
      <c r="G6" s="3"/>
      <c r="H6" s="3" t="s">
        <v>7</v>
      </c>
      <c r="I6" s="3"/>
      <c r="J6" s="13">
        <v>650</v>
      </c>
      <c r="K6" s="13"/>
      <c r="L6" s="13">
        <f>K6*((100+N6)/100)</f>
        <v>0</v>
      </c>
      <c r="M6" s="13">
        <f>J6*K6</f>
        <v>0</v>
      </c>
      <c r="N6" s="13"/>
      <c r="O6" s="15">
        <f>J6*L6</f>
        <v>0</v>
      </c>
      <c r="P6" s="16"/>
    </row>
    <row r="7" spans="1:16" x14ac:dyDescent="0.25">
      <c r="I7" t="s">
        <v>8</v>
      </c>
      <c r="J7" s="2"/>
      <c r="K7" s="2"/>
      <c r="L7" s="2"/>
      <c r="M7" s="2">
        <f>SUM(M4:M6)</f>
        <v>0</v>
      </c>
      <c r="N7" s="2"/>
      <c r="O7" s="2">
        <f>SUM(O4:O6)</f>
        <v>0</v>
      </c>
      <c r="P7"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8B9BBC84-5C5D-44C1-837C-049D389B96DD}">
      <formula1>0</formula1>
      <formula2>23</formula2>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6"/>
  <sheetViews>
    <sheetView workbookViewId="0">
      <selection activeCell="P3" sqref="P3:P5"/>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102</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x14ac:dyDescent="0.25">
      <c r="A4" s="3">
        <v>77</v>
      </c>
      <c r="B4" s="3"/>
      <c r="C4" s="3" t="s">
        <v>5</v>
      </c>
      <c r="D4" s="3" t="s">
        <v>103</v>
      </c>
      <c r="E4" s="3"/>
      <c r="F4" s="3"/>
      <c r="G4" s="3"/>
      <c r="H4" s="3" t="s">
        <v>7</v>
      </c>
      <c r="I4" s="3"/>
      <c r="J4" s="13">
        <v>120</v>
      </c>
      <c r="K4" s="13"/>
      <c r="L4" s="13">
        <f>K4*((100+N4)/100)</f>
        <v>0</v>
      </c>
      <c r="M4" s="13">
        <f>J4*K4</f>
        <v>0</v>
      </c>
      <c r="N4" s="13"/>
      <c r="O4" s="15">
        <f>J4*L4</f>
        <v>0</v>
      </c>
      <c r="P4" s="16"/>
    </row>
    <row r="5" spans="1:16" s="11" customFormat="1" x14ac:dyDescent="0.25">
      <c r="A5" s="3">
        <v>78</v>
      </c>
      <c r="B5" s="3"/>
      <c r="C5" s="3" t="s">
        <v>5</v>
      </c>
      <c r="D5" s="3" t="s">
        <v>104</v>
      </c>
      <c r="E5" s="3"/>
      <c r="F5" s="3"/>
      <c r="G5" s="3"/>
      <c r="H5" s="3" t="s">
        <v>7</v>
      </c>
      <c r="I5" s="3"/>
      <c r="J5" s="13">
        <v>1500</v>
      </c>
      <c r="K5" s="13"/>
      <c r="L5" s="13">
        <f>K5*((100+N5)/100)</f>
        <v>0</v>
      </c>
      <c r="M5" s="13">
        <f>J5*K5</f>
        <v>0</v>
      </c>
      <c r="N5" s="13"/>
      <c r="O5" s="15">
        <f>J5*L5</f>
        <v>0</v>
      </c>
      <c r="P5" s="16"/>
    </row>
    <row r="6" spans="1:16" s="11" customFormat="1" x14ac:dyDescent="0.25">
      <c r="I6" s="11" t="s">
        <v>8</v>
      </c>
      <c r="J6" s="13"/>
      <c r="K6" s="13"/>
      <c r="L6" s="13"/>
      <c r="M6" s="13">
        <f>SUM(M4:M5)</f>
        <v>0</v>
      </c>
      <c r="N6" s="13"/>
      <c r="O6" s="13">
        <f>SUM(O4:O5)</f>
        <v>0</v>
      </c>
      <c r="P6" s="17"/>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F9BC6258-74B9-4E13-8D7B-1BE9DECA6AAA}">
      <formula1>0</formula1>
      <formula2>23</formula2>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44"/>
  <sheetViews>
    <sheetView workbookViewId="0">
      <selection activeCell="P3" sqref="P3:P43"/>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105</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x14ac:dyDescent="0.25">
      <c r="A4" s="3">
        <v>79</v>
      </c>
      <c r="B4" s="3"/>
      <c r="C4" s="3" t="s">
        <v>5</v>
      </c>
      <c r="D4" s="3" t="s">
        <v>106</v>
      </c>
      <c r="E4" s="3"/>
      <c r="F4" s="3"/>
      <c r="G4" s="3"/>
      <c r="H4" s="3" t="s">
        <v>7</v>
      </c>
      <c r="I4" s="3"/>
      <c r="J4" s="13">
        <v>80</v>
      </c>
      <c r="K4" s="13"/>
      <c r="L4" s="13">
        <f t="shared" ref="L4:L43" si="0">K4*((100+N4)/100)</f>
        <v>0</v>
      </c>
      <c r="M4" s="13">
        <f t="shared" ref="M4:M43" si="1">J4*K4</f>
        <v>0</v>
      </c>
      <c r="N4" s="13"/>
      <c r="O4" s="15">
        <f t="shared" ref="O4:O43" si="2">J4*L4</f>
        <v>0</v>
      </c>
      <c r="P4" s="16"/>
    </row>
    <row r="5" spans="1:16" s="11" customFormat="1" x14ac:dyDescent="0.25">
      <c r="A5" s="3">
        <v>80</v>
      </c>
      <c r="B5" s="3"/>
      <c r="C5" s="3" t="s">
        <v>5</v>
      </c>
      <c r="D5" s="3" t="s">
        <v>107</v>
      </c>
      <c r="E5" s="3"/>
      <c r="F5" s="3"/>
      <c r="G5" s="3"/>
      <c r="H5" s="3" t="s">
        <v>7</v>
      </c>
      <c r="I5" s="3"/>
      <c r="J5" s="13">
        <v>10</v>
      </c>
      <c r="K5" s="13"/>
      <c r="L5" s="13">
        <f t="shared" si="0"/>
        <v>0</v>
      </c>
      <c r="M5" s="13">
        <f t="shared" si="1"/>
        <v>0</v>
      </c>
      <c r="N5" s="13"/>
      <c r="O5" s="15">
        <f t="shared" si="2"/>
        <v>0</v>
      </c>
      <c r="P5" s="16"/>
    </row>
    <row r="6" spans="1:16" s="11" customFormat="1" x14ac:dyDescent="0.25">
      <c r="A6" s="3">
        <v>81</v>
      </c>
      <c r="B6" s="3"/>
      <c r="C6" s="3" t="s">
        <v>5</v>
      </c>
      <c r="D6" s="3" t="s">
        <v>108</v>
      </c>
      <c r="E6" s="3"/>
      <c r="F6" s="3"/>
      <c r="G6" s="3"/>
      <c r="H6" s="3" t="s">
        <v>7</v>
      </c>
      <c r="I6" s="3"/>
      <c r="J6" s="13">
        <v>10</v>
      </c>
      <c r="K6" s="13"/>
      <c r="L6" s="13">
        <f t="shared" si="0"/>
        <v>0</v>
      </c>
      <c r="M6" s="13">
        <f t="shared" si="1"/>
        <v>0</v>
      </c>
      <c r="N6" s="13"/>
      <c r="O6" s="15">
        <f t="shared" si="2"/>
        <v>0</v>
      </c>
      <c r="P6" s="16"/>
    </row>
    <row r="7" spans="1:16" s="11" customFormat="1" x14ac:dyDescent="0.25">
      <c r="A7" s="3">
        <v>82</v>
      </c>
      <c r="B7" s="3"/>
      <c r="C7" s="3" t="s">
        <v>5</v>
      </c>
      <c r="D7" s="3" t="s">
        <v>109</v>
      </c>
      <c r="E7" s="3"/>
      <c r="F7" s="3"/>
      <c r="G7" s="3"/>
      <c r="H7" s="3" t="s">
        <v>7</v>
      </c>
      <c r="I7" s="3"/>
      <c r="J7" s="13">
        <v>550</v>
      </c>
      <c r="K7" s="13"/>
      <c r="L7" s="13">
        <f t="shared" si="0"/>
        <v>0</v>
      </c>
      <c r="M7" s="13">
        <f t="shared" si="1"/>
        <v>0</v>
      </c>
      <c r="N7" s="13"/>
      <c r="O7" s="15">
        <f t="shared" si="2"/>
        <v>0</v>
      </c>
      <c r="P7" s="16"/>
    </row>
    <row r="8" spans="1:16" s="11" customFormat="1" x14ac:dyDescent="0.25">
      <c r="A8" s="3">
        <v>83</v>
      </c>
      <c r="B8" s="3"/>
      <c r="C8" s="3" t="s">
        <v>5</v>
      </c>
      <c r="D8" s="3" t="s">
        <v>110</v>
      </c>
      <c r="E8" s="3"/>
      <c r="F8" s="3"/>
      <c r="G8" s="3"/>
      <c r="H8" s="3" t="s">
        <v>7</v>
      </c>
      <c r="I8" s="3"/>
      <c r="J8" s="13">
        <v>200</v>
      </c>
      <c r="K8" s="13"/>
      <c r="L8" s="13">
        <f t="shared" si="0"/>
        <v>0</v>
      </c>
      <c r="M8" s="13">
        <f t="shared" si="1"/>
        <v>0</v>
      </c>
      <c r="N8" s="13"/>
      <c r="O8" s="15">
        <f t="shared" si="2"/>
        <v>0</v>
      </c>
      <c r="P8" s="16"/>
    </row>
    <row r="9" spans="1:16" s="11" customFormat="1" x14ac:dyDescent="0.25">
      <c r="A9" s="3">
        <v>84</v>
      </c>
      <c r="B9" s="3"/>
      <c r="C9" s="3" t="s">
        <v>5</v>
      </c>
      <c r="D9" s="3" t="s">
        <v>111</v>
      </c>
      <c r="E9" s="3"/>
      <c r="F9" s="3"/>
      <c r="G9" s="3"/>
      <c r="H9" s="3" t="s">
        <v>7</v>
      </c>
      <c r="I9" s="3"/>
      <c r="J9" s="13">
        <v>60</v>
      </c>
      <c r="K9" s="13"/>
      <c r="L9" s="13">
        <f t="shared" si="0"/>
        <v>0</v>
      </c>
      <c r="M9" s="13">
        <f t="shared" si="1"/>
        <v>0</v>
      </c>
      <c r="N9" s="13"/>
      <c r="O9" s="15">
        <f t="shared" si="2"/>
        <v>0</v>
      </c>
      <c r="P9" s="16"/>
    </row>
    <row r="10" spans="1:16" s="11" customFormat="1" x14ac:dyDescent="0.25">
      <c r="A10" s="3">
        <v>85</v>
      </c>
      <c r="B10" s="3"/>
      <c r="C10" s="3" t="s">
        <v>5</v>
      </c>
      <c r="D10" s="3" t="s">
        <v>112</v>
      </c>
      <c r="E10" s="3"/>
      <c r="F10" s="3"/>
      <c r="G10" s="3"/>
      <c r="H10" s="3" t="s">
        <v>7</v>
      </c>
      <c r="I10" s="3"/>
      <c r="J10" s="13">
        <v>800</v>
      </c>
      <c r="K10" s="13"/>
      <c r="L10" s="13">
        <f t="shared" si="0"/>
        <v>0</v>
      </c>
      <c r="M10" s="13">
        <f t="shared" si="1"/>
        <v>0</v>
      </c>
      <c r="N10" s="13"/>
      <c r="O10" s="15">
        <f t="shared" si="2"/>
        <v>0</v>
      </c>
      <c r="P10" s="16"/>
    </row>
    <row r="11" spans="1:16" s="11" customFormat="1" x14ac:dyDescent="0.25">
      <c r="A11" s="3">
        <v>86</v>
      </c>
      <c r="B11" s="3"/>
      <c r="C11" s="3" t="s">
        <v>5</v>
      </c>
      <c r="D11" s="3" t="s">
        <v>113</v>
      </c>
      <c r="E11" s="3"/>
      <c r="F11" s="3"/>
      <c r="G11" s="3"/>
      <c r="H11" s="3" t="s">
        <v>7</v>
      </c>
      <c r="I11" s="3"/>
      <c r="J11" s="13">
        <v>100</v>
      </c>
      <c r="K11" s="13"/>
      <c r="L11" s="13">
        <f t="shared" si="0"/>
        <v>0</v>
      </c>
      <c r="M11" s="13">
        <f t="shared" si="1"/>
        <v>0</v>
      </c>
      <c r="N11" s="13"/>
      <c r="O11" s="15">
        <f t="shared" si="2"/>
        <v>0</v>
      </c>
      <c r="P11" s="16"/>
    </row>
    <row r="12" spans="1:16" s="11" customFormat="1" x14ac:dyDescent="0.25">
      <c r="A12" s="3">
        <v>87</v>
      </c>
      <c r="B12" s="3"/>
      <c r="C12" s="3" t="s">
        <v>5</v>
      </c>
      <c r="D12" s="3" t="s">
        <v>114</v>
      </c>
      <c r="E12" s="3"/>
      <c r="F12" s="3"/>
      <c r="G12" s="3"/>
      <c r="H12" s="3" t="s">
        <v>7</v>
      </c>
      <c r="I12" s="3"/>
      <c r="J12" s="13">
        <v>450</v>
      </c>
      <c r="K12" s="13"/>
      <c r="L12" s="13">
        <f t="shared" si="0"/>
        <v>0</v>
      </c>
      <c r="M12" s="13">
        <f t="shared" si="1"/>
        <v>0</v>
      </c>
      <c r="N12" s="13"/>
      <c r="O12" s="15">
        <f t="shared" si="2"/>
        <v>0</v>
      </c>
      <c r="P12" s="16"/>
    </row>
    <row r="13" spans="1:16" s="11" customFormat="1" x14ac:dyDescent="0.25">
      <c r="A13" s="3">
        <v>88</v>
      </c>
      <c r="B13" s="3"/>
      <c r="C13" s="3" t="s">
        <v>5</v>
      </c>
      <c r="D13" s="3" t="s">
        <v>115</v>
      </c>
      <c r="E13" s="3"/>
      <c r="F13" s="3"/>
      <c r="G13" s="3"/>
      <c r="H13" s="3" t="s">
        <v>7</v>
      </c>
      <c r="I13" s="3"/>
      <c r="J13" s="13">
        <v>680</v>
      </c>
      <c r="K13" s="13"/>
      <c r="L13" s="13">
        <f t="shared" si="0"/>
        <v>0</v>
      </c>
      <c r="M13" s="13">
        <f t="shared" si="1"/>
        <v>0</v>
      </c>
      <c r="N13" s="13"/>
      <c r="O13" s="15">
        <f t="shared" si="2"/>
        <v>0</v>
      </c>
      <c r="P13" s="16"/>
    </row>
    <row r="14" spans="1:16" s="11" customFormat="1" x14ac:dyDescent="0.25">
      <c r="A14" s="3">
        <v>89</v>
      </c>
      <c r="B14" s="3"/>
      <c r="C14" s="3" t="s">
        <v>5</v>
      </c>
      <c r="D14" s="3" t="s">
        <v>116</v>
      </c>
      <c r="E14" s="3"/>
      <c r="F14" s="3"/>
      <c r="G14" s="3"/>
      <c r="H14" s="3" t="s">
        <v>7</v>
      </c>
      <c r="I14" s="3"/>
      <c r="J14" s="13">
        <v>10</v>
      </c>
      <c r="K14" s="13"/>
      <c r="L14" s="13">
        <f t="shared" si="0"/>
        <v>0</v>
      </c>
      <c r="M14" s="13">
        <f t="shared" si="1"/>
        <v>0</v>
      </c>
      <c r="N14" s="13"/>
      <c r="O14" s="15">
        <f t="shared" si="2"/>
        <v>0</v>
      </c>
      <c r="P14" s="16"/>
    </row>
    <row r="15" spans="1:16" s="11" customFormat="1" ht="30" x14ac:dyDescent="0.25">
      <c r="A15" s="3">
        <v>90</v>
      </c>
      <c r="B15" s="3"/>
      <c r="C15" s="3" t="s">
        <v>5</v>
      </c>
      <c r="D15" s="3" t="s">
        <v>117</v>
      </c>
      <c r="E15" s="3"/>
      <c r="F15" s="3"/>
      <c r="G15" s="3"/>
      <c r="H15" s="3" t="s">
        <v>7</v>
      </c>
      <c r="I15" s="3"/>
      <c r="J15" s="13">
        <v>300</v>
      </c>
      <c r="K15" s="13"/>
      <c r="L15" s="13">
        <f t="shared" si="0"/>
        <v>0</v>
      </c>
      <c r="M15" s="13">
        <f t="shared" si="1"/>
        <v>0</v>
      </c>
      <c r="N15" s="13"/>
      <c r="O15" s="15">
        <f t="shared" si="2"/>
        <v>0</v>
      </c>
      <c r="P15" s="16"/>
    </row>
    <row r="16" spans="1:16" s="11" customFormat="1" ht="45" x14ac:dyDescent="0.25">
      <c r="A16" s="3">
        <v>91</v>
      </c>
      <c r="B16" s="3"/>
      <c r="C16" s="3" t="s">
        <v>5</v>
      </c>
      <c r="D16" s="3" t="s">
        <v>118</v>
      </c>
      <c r="E16" s="3"/>
      <c r="F16" s="3"/>
      <c r="G16" s="3"/>
      <c r="H16" s="3" t="s">
        <v>7</v>
      </c>
      <c r="I16" s="3"/>
      <c r="J16" s="13">
        <v>200</v>
      </c>
      <c r="K16" s="13"/>
      <c r="L16" s="13">
        <f t="shared" si="0"/>
        <v>0</v>
      </c>
      <c r="M16" s="13">
        <f t="shared" si="1"/>
        <v>0</v>
      </c>
      <c r="N16" s="13"/>
      <c r="O16" s="15">
        <f t="shared" si="2"/>
        <v>0</v>
      </c>
      <c r="P16" s="16"/>
    </row>
    <row r="17" spans="1:16" s="11" customFormat="1" ht="45" x14ac:dyDescent="0.25">
      <c r="A17" s="3">
        <v>92</v>
      </c>
      <c r="B17" s="3"/>
      <c r="C17" s="3" t="s">
        <v>5</v>
      </c>
      <c r="D17" s="3" t="s">
        <v>119</v>
      </c>
      <c r="E17" s="3"/>
      <c r="F17" s="3"/>
      <c r="G17" s="3"/>
      <c r="H17" s="3" t="s">
        <v>7</v>
      </c>
      <c r="I17" s="3"/>
      <c r="J17" s="13">
        <v>3000</v>
      </c>
      <c r="K17" s="13"/>
      <c r="L17" s="13">
        <f t="shared" si="0"/>
        <v>0</v>
      </c>
      <c r="M17" s="13">
        <f t="shared" si="1"/>
        <v>0</v>
      </c>
      <c r="N17" s="13"/>
      <c r="O17" s="15">
        <f t="shared" si="2"/>
        <v>0</v>
      </c>
      <c r="P17" s="16"/>
    </row>
    <row r="18" spans="1:16" s="11" customFormat="1" ht="30" x14ac:dyDescent="0.25">
      <c r="A18" s="3">
        <v>93</v>
      </c>
      <c r="B18" s="3"/>
      <c r="C18" s="3" t="s">
        <v>5</v>
      </c>
      <c r="D18" s="3" t="s">
        <v>120</v>
      </c>
      <c r="E18" s="3"/>
      <c r="F18" s="3"/>
      <c r="G18" s="3"/>
      <c r="H18" s="3" t="s">
        <v>7</v>
      </c>
      <c r="I18" s="3"/>
      <c r="J18" s="13">
        <v>3000</v>
      </c>
      <c r="K18" s="13"/>
      <c r="L18" s="13">
        <f t="shared" si="0"/>
        <v>0</v>
      </c>
      <c r="M18" s="13">
        <f t="shared" si="1"/>
        <v>0</v>
      </c>
      <c r="N18" s="13"/>
      <c r="O18" s="15">
        <f t="shared" si="2"/>
        <v>0</v>
      </c>
      <c r="P18" s="16"/>
    </row>
    <row r="19" spans="1:16" s="11" customFormat="1" x14ac:dyDescent="0.25">
      <c r="A19" s="3">
        <v>94</v>
      </c>
      <c r="B19" s="3"/>
      <c r="C19" s="3" t="s">
        <v>5</v>
      </c>
      <c r="D19" s="3" t="s">
        <v>121</v>
      </c>
      <c r="E19" s="3"/>
      <c r="F19" s="3"/>
      <c r="G19" s="3"/>
      <c r="H19" s="3" t="s">
        <v>7</v>
      </c>
      <c r="I19" s="3"/>
      <c r="J19" s="13">
        <v>600</v>
      </c>
      <c r="K19" s="13"/>
      <c r="L19" s="13">
        <f t="shared" si="0"/>
        <v>0</v>
      </c>
      <c r="M19" s="13">
        <f t="shared" si="1"/>
        <v>0</v>
      </c>
      <c r="N19" s="13"/>
      <c r="O19" s="15">
        <f t="shared" si="2"/>
        <v>0</v>
      </c>
      <c r="P19" s="16"/>
    </row>
    <row r="20" spans="1:16" s="11" customFormat="1" x14ac:dyDescent="0.25">
      <c r="A20" s="3">
        <v>95</v>
      </c>
      <c r="B20" s="3"/>
      <c r="C20" s="3" t="s">
        <v>5</v>
      </c>
      <c r="D20" s="3" t="s">
        <v>122</v>
      </c>
      <c r="E20" s="3"/>
      <c r="F20" s="3"/>
      <c r="G20" s="3"/>
      <c r="H20" s="3" t="s">
        <v>7</v>
      </c>
      <c r="I20" s="3"/>
      <c r="J20" s="13">
        <v>1800</v>
      </c>
      <c r="K20" s="13"/>
      <c r="L20" s="13">
        <f t="shared" si="0"/>
        <v>0</v>
      </c>
      <c r="M20" s="13">
        <f t="shared" si="1"/>
        <v>0</v>
      </c>
      <c r="N20" s="13"/>
      <c r="O20" s="15">
        <f t="shared" si="2"/>
        <v>0</v>
      </c>
      <c r="P20" s="16"/>
    </row>
    <row r="21" spans="1:16" s="11" customFormat="1" x14ac:dyDescent="0.25">
      <c r="A21" s="3">
        <v>96</v>
      </c>
      <c r="B21" s="3"/>
      <c r="C21" s="3" t="s">
        <v>5</v>
      </c>
      <c r="D21" s="3" t="s">
        <v>123</v>
      </c>
      <c r="E21" s="3"/>
      <c r="F21" s="3"/>
      <c r="G21" s="3"/>
      <c r="H21" s="3" t="s">
        <v>7</v>
      </c>
      <c r="I21" s="3"/>
      <c r="J21" s="13">
        <v>4000</v>
      </c>
      <c r="K21" s="13"/>
      <c r="L21" s="13">
        <f t="shared" si="0"/>
        <v>0</v>
      </c>
      <c r="M21" s="13">
        <f t="shared" si="1"/>
        <v>0</v>
      </c>
      <c r="N21" s="13"/>
      <c r="O21" s="15">
        <f t="shared" si="2"/>
        <v>0</v>
      </c>
      <c r="P21" s="16"/>
    </row>
    <row r="22" spans="1:16" s="11" customFormat="1" x14ac:dyDescent="0.25">
      <c r="A22" s="3">
        <v>97</v>
      </c>
      <c r="B22" s="3"/>
      <c r="C22" s="3" t="s">
        <v>5</v>
      </c>
      <c r="D22" s="3" t="s">
        <v>124</v>
      </c>
      <c r="E22" s="3"/>
      <c r="F22" s="3"/>
      <c r="G22" s="3"/>
      <c r="H22" s="3" t="s">
        <v>7</v>
      </c>
      <c r="I22" s="3"/>
      <c r="J22" s="13">
        <v>400</v>
      </c>
      <c r="K22" s="13"/>
      <c r="L22" s="13">
        <f t="shared" si="0"/>
        <v>0</v>
      </c>
      <c r="M22" s="13">
        <f t="shared" si="1"/>
        <v>0</v>
      </c>
      <c r="N22" s="13"/>
      <c r="O22" s="15">
        <f t="shared" si="2"/>
        <v>0</v>
      </c>
      <c r="P22" s="16"/>
    </row>
    <row r="23" spans="1:16" s="11" customFormat="1" x14ac:dyDescent="0.25">
      <c r="A23" s="3">
        <v>98</v>
      </c>
      <c r="B23" s="3"/>
      <c r="C23" s="3" t="s">
        <v>5</v>
      </c>
      <c r="D23" s="3" t="s">
        <v>125</v>
      </c>
      <c r="E23" s="3"/>
      <c r="F23" s="3"/>
      <c r="G23" s="3"/>
      <c r="H23" s="3" t="s">
        <v>7</v>
      </c>
      <c r="I23" s="3"/>
      <c r="J23" s="13">
        <v>280</v>
      </c>
      <c r="K23" s="13"/>
      <c r="L23" s="13">
        <f t="shared" si="0"/>
        <v>0</v>
      </c>
      <c r="M23" s="13">
        <f t="shared" si="1"/>
        <v>0</v>
      </c>
      <c r="N23" s="13"/>
      <c r="O23" s="15">
        <f t="shared" si="2"/>
        <v>0</v>
      </c>
      <c r="P23" s="16"/>
    </row>
    <row r="24" spans="1:16" s="11" customFormat="1" x14ac:dyDescent="0.25">
      <c r="A24" s="3">
        <v>99</v>
      </c>
      <c r="B24" s="3"/>
      <c r="C24" s="3" t="s">
        <v>5</v>
      </c>
      <c r="D24" s="3" t="s">
        <v>126</v>
      </c>
      <c r="E24" s="3"/>
      <c r="F24" s="3"/>
      <c r="G24" s="3"/>
      <c r="H24" s="3" t="s">
        <v>7</v>
      </c>
      <c r="I24" s="3"/>
      <c r="J24" s="13">
        <v>30</v>
      </c>
      <c r="K24" s="13"/>
      <c r="L24" s="13">
        <f t="shared" si="0"/>
        <v>0</v>
      </c>
      <c r="M24" s="13">
        <f t="shared" si="1"/>
        <v>0</v>
      </c>
      <c r="N24" s="13"/>
      <c r="O24" s="15">
        <f t="shared" si="2"/>
        <v>0</v>
      </c>
      <c r="P24" s="16"/>
    </row>
    <row r="25" spans="1:16" s="11" customFormat="1" x14ac:dyDescent="0.25">
      <c r="A25" s="3">
        <v>100</v>
      </c>
      <c r="B25" s="3"/>
      <c r="C25" s="3" t="s">
        <v>5</v>
      </c>
      <c r="D25" s="3" t="s">
        <v>127</v>
      </c>
      <c r="E25" s="3"/>
      <c r="F25" s="3"/>
      <c r="G25" s="3"/>
      <c r="H25" s="3" t="s">
        <v>7</v>
      </c>
      <c r="I25" s="3"/>
      <c r="J25" s="13">
        <v>400</v>
      </c>
      <c r="K25" s="13"/>
      <c r="L25" s="13">
        <f t="shared" si="0"/>
        <v>0</v>
      </c>
      <c r="M25" s="13">
        <f t="shared" si="1"/>
        <v>0</v>
      </c>
      <c r="N25" s="13"/>
      <c r="O25" s="15">
        <f t="shared" si="2"/>
        <v>0</v>
      </c>
      <c r="P25" s="16"/>
    </row>
    <row r="26" spans="1:16" s="11" customFormat="1" ht="30" x14ac:dyDescent="0.25">
      <c r="A26" s="3">
        <v>101</v>
      </c>
      <c r="B26" s="3"/>
      <c r="C26" s="3" t="s">
        <v>5</v>
      </c>
      <c r="D26" s="3" t="s">
        <v>128</v>
      </c>
      <c r="E26" s="3"/>
      <c r="F26" s="3"/>
      <c r="G26" s="3"/>
      <c r="H26" s="3" t="s">
        <v>7</v>
      </c>
      <c r="I26" s="3"/>
      <c r="J26" s="13">
        <v>2000</v>
      </c>
      <c r="K26" s="13"/>
      <c r="L26" s="13">
        <f t="shared" si="0"/>
        <v>0</v>
      </c>
      <c r="M26" s="13">
        <f t="shared" si="1"/>
        <v>0</v>
      </c>
      <c r="N26" s="13"/>
      <c r="O26" s="15">
        <f t="shared" si="2"/>
        <v>0</v>
      </c>
      <c r="P26" s="16"/>
    </row>
    <row r="27" spans="1:16" s="11" customFormat="1" ht="30" x14ac:dyDescent="0.25">
      <c r="A27" s="3">
        <v>102</v>
      </c>
      <c r="B27" s="3"/>
      <c r="C27" s="3" t="s">
        <v>5</v>
      </c>
      <c r="D27" s="3" t="s">
        <v>129</v>
      </c>
      <c r="E27" s="3"/>
      <c r="F27" s="3"/>
      <c r="G27" s="3"/>
      <c r="H27" s="3" t="s">
        <v>7</v>
      </c>
      <c r="I27" s="3"/>
      <c r="J27" s="13">
        <v>4000</v>
      </c>
      <c r="K27" s="13"/>
      <c r="L27" s="13">
        <f t="shared" si="0"/>
        <v>0</v>
      </c>
      <c r="M27" s="13">
        <f t="shared" si="1"/>
        <v>0</v>
      </c>
      <c r="N27" s="13"/>
      <c r="O27" s="15">
        <f t="shared" si="2"/>
        <v>0</v>
      </c>
      <c r="P27" s="16"/>
    </row>
    <row r="28" spans="1:16" s="11" customFormat="1" ht="30" x14ac:dyDescent="0.25">
      <c r="A28" s="3">
        <v>103</v>
      </c>
      <c r="B28" s="3"/>
      <c r="C28" s="3" t="s">
        <v>5</v>
      </c>
      <c r="D28" s="3" t="s">
        <v>130</v>
      </c>
      <c r="E28" s="3"/>
      <c r="F28" s="3"/>
      <c r="G28" s="3"/>
      <c r="H28" s="3" t="s">
        <v>7</v>
      </c>
      <c r="I28" s="3"/>
      <c r="J28" s="13">
        <v>360</v>
      </c>
      <c r="K28" s="13"/>
      <c r="L28" s="13">
        <f t="shared" si="0"/>
        <v>0</v>
      </c>
      <c r="M28" s="13">
        <f t="shared" si="1"/>
        <v>0</v>
      </c>
      <c r="N28" s="13"/>
      <c r="O28" s="15">
        <f t="shared" si="2"/>
        <v>0</v>
      </c>
      <c r="P28" s="16"/>
    </row>
    <row r="29" spans="1:16" s="11" customFormat="1" ht="30" x14ac:dyDescent="0.25">
      <c r="A29" s="3">
        <v>104</v>
      </c>
      <c r="B29" s="3"/>
      <c r="C29" s="3" t="s">
        <v>5</v>
      </c>
      <c r="D29" s="3" t="s">
        <v>131</v>
      </c>
      <c r="E29" s="3"/>
      <c r="F29" s="3"/>
      <c r="G29" s="3"/>
      <c r="H29" s="3" t="s">
        <v>7</v>
      </c>
      <c r="I29" s="3"/>
      <c r="J29" s="13">
        <v>80</v>
      </c>
      <c r="K29" s="13"/>
      <c r="L29" s="13">
        <f t="shared" si="0"/>
        <v>0</v>
      </c>
      <c r="M29" s="13">
        <f t="shared" si="1"/>
        <v>0</v>
      </c>
      <c r="N29" s="13"/>
      <c r="O29" s="15">
        <f t="shared" si="2"/>
        <v>0</v>
      </c>
      <c r="P29" s="16"/>
    </row>
    <row r="30" spans="1:16" s="11" customFormat="1" ht="30" x14ac:dyDescent="0.25">
      <c r="A30" s="3">
        <v>105</v>
      </c>
      <c r="B30" s="3"/>
      <c r="C30" s="3" t="s">
        <v>5</v>
      </c>
      <c r="D30" s="3" t="s">
        <v>132</v>
      </c>
      <c r="E30" s="3"/>
      <c r="F30" s="3"/>
      <c r="G30" s="3"/>
      <c r="H30" s="3" t="s">
        <v>7</v>
      </c>
      <c r="I30" s="3"/>
      <c r="J30" s="13">
        <v>30</v>
      </c>
      <c r="K30" s="13"/>
      <c r="L30" s="13">
        <f t="shared" si="0"/>
        <v>0</v>
      </c>
      <c r="M30" s="13">
        <f t="shared" si="1"/>
        <v>0</v>
      </c>
      <c r="N30" s="13"/>
      <c r="O30" s="15">
        <f t="shared" si="2"/>
        <v>0</v>
      </c>
      <c r="P30" s="16"/>
    </row>
    <row r="31" spans="1:16" s="11" customFormat="1" x14ac:dyDescent="0.25">
      <c r="A31" s="3">
        <v>106</v>
      </c>
      <c r="B31" s="3"/>
      <c r="C31" s="3" t="s">
        <v>5</v>
      </c>
      <c r="D31" s="3" t="s">
        <v>133</v>
      </c>
      <c r="E31" s="3"/>
      <c r="F31" s="3"/>
      <c r="G31" s="3"/>
      <c r="H31" s="3" t="s">
        <v>7</v>
      </c>
      <c r="I31" s="3"/>
      <c r="J31" s="13">
        <v>300</v>
      </c>
      <c r="K31" s="13"/>
      <c r="L31" s="13">
        <f t="shared" si="0"/>
        <v>0</v>
      </c>
      <c r="M31" s="13">
        <f t="shared" si="1"/>
        <v>0</v>
      </c>
      <c r="N31" s="13"/>
      <c r="O31" s="15">
        <f t="shared" si="2"/>
        <v>0</v>
      </c>
      <c r="P31" s="16"/>
    </row>
    <row r="32" spans="1:16" s="11" customFormat="1" ht="30" x14ac:dyDescent="0.25">
      <c r="A32" s="3">
        <v>107</v>
      </c>
      <c r="B32" s="3"/>
      <c r="C32" s="3" t="s">
        <v>5</v>
      </c>
      <c r="D32" s="3" t="s">
        <v>134</v>
      </c>
      <c r="E32" s="3"/>
      <c r="F32" s="3"/>
      <c r="G32" s="3"/>
      <c r="H32" s="3" t="s">
        <v>7</v>
      </c>
      <c r="I32" s="3"/>
      <c r="J32" s="13">
        <v>1000</v>
      </c>
      <c r="K32" s="13"/>
      <c r="L32" s="13">
        <f t="shared" si="0"/>
        <v>0</v>
      </c>
      <c r="M32" s="13">
        <f t="shared" si="1"/>
        <v>0</v>
      </c>
      <c r="N32" s="13"/>
      <c r="O32" s="15">
        <f t="shared" si="2"/>
        <v>0</v>
      </c>
      <c r="P32" s="16"/>
    </row>
    <row r="33" spans="1:16" s="11" customFormat="1" ht="45" x14ac:dyDescent="0.25">
      <c r="A33" s="3">
        <v>108</v>
      </c>
      <c r="B33" s="3"/>
      <c r="C33" s="3" t="s">
        <v>5</v>
      </c>
      <c r="D33" s="3" t="s">
        <v>135</v>
      </c>
      <c r="E33" s="3"/>
      <c r="F33" s="3"/>
      <c r="G33" s="3"/>
      <c r="H33" s="3" t="s">
        <v>7</v>
      </c>
      <c r="I33" s="3"/>
      <c r="J33" s="13">
        <v>400</v>
      </c>
      <c r="K33" s="13"/>
      <c r="L33" s="13">
        <f t="shared" si="0"/>
        <v>0</v>
      </c>
      <c r="M33" s="13">
        <f t="shared" si="1"/>
        <v>0</v>
      </c>
      <c r="N33" s="13"/>
      <c r="O33" s="15">
        <f t="shared" si="2"/>
        <v>0</v>
      </c>
      <c r="P33" s="16"/>
    </row>
    <row r="34" spans="1:16" s="11" customFormat="1" x14ac:dyDescent="0.25">
      <c r="A34" s="3">
        <v>109</v>
      </c>
      <c r="B34" s="3"/>
      <c r="C34" s="3" t="s">
        <v>5</v>
      </c>
      <c r="D34" s="3" t="s">
        <v>136</v>
      </c>
      <c r="E34" s="3"/>
      <c r="F34" s="3"/>
      <c r="G34" s="3"/>
      <c r="H34" s="3" t="s">
        <v>7</v>
      </c>
      <c r="I34" s="3"/>
      <c r="J34" s="13">
        <v>80</v>
      </c>
      <c r="K34" s="13"/>
      <c r="L34" s="13">
        <f t="shared" si="0"/>
        <v>0</v>
      </c>
      <c r="M34" s="13">
        <f t="shared" si="1"/>
        <v>0</v>
      </c>
      <c r="N34" s="13"/>
      <c r="O34" s="15">
        <f t="shared" si="2"/>
        <v>0</v>
      </c>
      <c r="P34" s="16"/>
    </row>
    <row r="35" spans="1:16" s="11" customFormat="1" x14ac:dyDescent="0.25">
      <c r="A35" s="3">
        <v>110</v>
      </c>
      <c r="B35" s="3"/>
      <c r="C35" s="3" t="s">
        <v>5</v>
      </c>
      <c r="D35" s="3" t="s">
        <v>137</v>
      </c>
      <c r="E35" s="3"/>
      <c r="F35" s="3"/>
      <c r="G35" s="3"/>
      <c r="H35" s="3" t="s">
        <v>7</v>
      </c>
      <c r="I35" s="3"/>
      <c r="J35" s="13">
        <v>250</v>
      </c>
      <c r="K35" s="13"/>
      <c r="L35" s="13">
        <f t="shared" si="0"/>
        <v>0</v>
      </c>
      <c r="M35" s="13">
        <f t="shared" si="1"/>
        <v>0</v>
      </c>
      <c r="N35" s="13"/>
      <c r="O35" s="15">
        <f t="shared" si="2"/>
        <v>0</v>
      </c>
      <c r="P35" s="16"/>
    </row>
    <row r="36" spans="1:16" s="11" customFormat="1" x14ac:dyDescent="0.25">
      <c r="A36" s="3">
        <v>111</v>
      </c>
      <c r="B36" s="3"/>
      <c r="C36" s="3" t="s">
        <v>5</v>
      </c>
      <c r="D36" s="3" t="s">
        <v>138</v>
      </c>
      <c r="E36" s="3"/>
      <c r="F36" s="3"/>
      <c r="G36" s="3"/>
      <c r="H36" s="3" t="s">
        <v>7</v>
      </c>
      <c r="I36" s="3"/>
      <c r="J36" s="13">
        <v>400</v>
      </c>
      <c r="K36" s="13"/>
      <c r="L36" s="13">
        <f t="shared" si="0"/>
        <v>0</v>
      </c>
      <c r="M36" s="13">
        <f t="shared" si="1"/>
        <v>0</v>
      </c>
      <c r="N36" s="13"/>
      <c r="O36" s="15">
        <f t="shared" si="2"/>
        <v>0</v>
      </c>
      <c r="P36" s="16"/>
    </row>
    <row r="37" spans="1:16" s="11" customFormat="1" x14ac:dyDescent="0.25">
      <c r="A37" s="3">
        <v>112</v>
      </c>
      <c r="B37" s="3"/>
      <c r="C37" s="3" t="s">
        <v>5</v>
      </c>
      <c r="D37" s="3" t="s">
        <v>139</v>
      </c>
      <c r="E37" s="3"/>
      <c r="F37" s="3"/>
      <c r="G37" s="3"/>
      <c r="H37" s="3" t="s">
        <v>7</v>
      </c>
      <c r="I37" s="3"/>
      <c r="J37" s="13">
        <v>240</v>
      </c>
      <c r="K37" s="13"/>
      <c r="L37" s="13">
        <f t="shared" si="0"/>
        <v>0</v>
      </c>
      <c r="M37" s="13">
        <f t="shared" si="1"/>
        <v>0</v>
      </c>
      <c r="N37" s="13"/>
      <c r="O37" s="15">
        <f t="shared" si="2"/>
        <v>0</v>
      </c>
      <c r="P37" s="16"/>
    </row>
    <row r="38" spans="1:16" s="11" customFormat="1" x14ac:dyDescent="0.25">
      <c r="A38" s="3">
        <v>113</v>
      </c>
      <c r="B38" s="3"/>
      <c r="C38" s="3" t="s">
        <v>5</v>
      </c>
      <c r="D38" s="3" t="s">
        <v>140</v>
      </c>
      <c r="E38" s="3"/>
      <c r="F38" s="3"/>
      <c r="G38" s="3"/>
      <c r="H38" s="3" t="s">
        <v>7</v>
      </c>
      <c r="I38" s="3"/>
      <c r="J38" s="13">
        <v>80</v>
      </c>
      <c r="K38" s="13"/>
      <c r="L38" s="13">
        <f t="shared" si="0"/>
        <v>0</v>
      </c>
      <c r="M38" s="13">
        <f t="shared" si="1"/>
        <v>0</v>
      </c>
      <c r="N38" s="13"/>
      <c r="O38" s="15">
        <f t="shared" si="2"/>
        <v>0</v>
      </c>
      <c r="P38" s="16"/>
    </row>
    <row r="39" spans="1:16" s="11" customFormat="1" x14ac:dyDescent="0.25">
      <c r="A39" s="3">
        <v>114</v>
      </c>
      <c r="B39" s="3"/>
      <c r="C39" s="3" t="s">
        <v>5</v>
      </c>
      <c r="D39" s="3" t="s">
        <v>141</v>
      </c>
      <c r="E39" s="3"/>
      <c r="F39" s="3"/>
      <c r="G39" s="3"/>
      <c r="H39" s="3" t="s">
        <v>7</v>
      </c>
      <c r="I39" s="3"/>
      <c r="J39" s="13">
        <v>80</v>
      </c>
      <c r="K39" s="13"/>
      <c r="L39" s="13">
        <f t="shared" si="0"/>
        <v>0</v>
      </c>
      <c r="M39" s="13">
        <f t="shared" si="1"/>
        <v>0</v>
      </c>
      <c r="N39" s="13"/>
      <c r="O39" s="15">
        <f t="shared" si="2"/>
        <v>0</v>
      </c>
      <c r="P39" s="16"/>
    </row>
    <row r="40" spans="1:16" s="11" customFormat="1" x14ac:dyDescent="0.25">
      <c r="A40" s="3">
        <v>115</v>
      </c>
      <c r="B40" s="3"/>
      <c r="C40" s="3" t="s">
        <v>5</v>
      </c>
      <c r="D40" s="3" t="s">
        <v>142</v>
      </c>
      <c r="E40" s="3"/>
      <c r="F40" s="3"/>
      <c r="G40" s="3"/>
      <c r="H40" s="3" t="s">
        <v>7</v>
      </c>
      <c r="I40" s="3"/>
      <c r="J40" s="13">
        <v>60</v>
      </c>
      <c r="K40" s="13"/>
      <c r="L40" s="13">
        <f t="shared" si="0"/>
        <v>0</v>
      </c>
      <c r="M40" s="13">
        <f t="shared" si="1"/>
        <v>0</v>
      </c>
      <c r="N40" s="13"/>
      <c r="O40" s="15">
        <f t="shared" si="2"/>
        <v>0</v>
      </c>
      <c r="P40" s="16"/>
    </row>
    <row r="41" spans="1:16" s="11" customFormat="1" x14ac:dyDescent="0.25">
      <c r="A41" s="3">
        <v>116</v>
      </c>
      <c r="B41" s="3"/>
      <c r="C41" s="3" t="s">
        <v>5</v>
      </c>
      <c r="D41" s="3" t="s">
        <v>143</v>
      </c>
      <c r="E41" s="3"/>
      <c r="F41" s="3"/>
      <c r="G41" s="3"/>
      <c r="H41" s="3" t="s">
        <v>7</v>
      </c>
      <c r="I41" s="3"/>
      <c r="J41" s="13">
        <v>80</v>
      </c>
      <c r="K41" s="13"/>
      <c r="L41" s="13">
        <f t="shared" si="0"/>
        <v>0</v>
      </c>
      <c r="M41" s="13">
        <f t="shared" si="1"/>
        <v>0</v>
      </c>
      <c r="N41" s="13"/>
      <c r="O41" s="15">
        <f t="shared" si="2"/>
        <v>0</v>
      </c>
      <c r="P41" s="16"/>
    </row>
    <row r="42" spans="1:16" s="11" customFormat="1" x14ac:dyDescent="0.25">
      <c r="A42" s="3">
        <v>117</v>
      </c>
      <c r="B42" s="3"/>
      <c r="C42" s="3" t="s">
        <v>5</v>
      </c>
      <c r="D42" s="3" t="s">
        <v>144</v>
      </c>
      <c r="E42" s="3"/>
      <c r="F42" s="3"/>
      <c r="G42" s="3"/>
      <c r="H42" s="3" t="s">
        <v>7</v>
      </c>
      <c r="I42" s="3"/>
      <c r="J42" s="13">
        <v>850</v>
      </c>
      <c r="K42" s="13"/>
      <c r="L42" s="13">
        <f t="shared" si="0"/>
        <v>0</v>
      </c>
      <c r="M42" s="13">
        <f t="shared" si="1"/>
        <v>0</v>
      </c>
      <c r="N42" s="13"/>
      <c r="O42" s="15">
        <f t="shared" si="2"/>
        <v>0</v>
      </c>
      <c r="P42" s="16"/>
    </row>
    <row r="43" spans="1:16" s="11" customFormat="1" x14ac:dyDescent="0.25">
      <c r="A43" s="3">
        <v>118</v>
      </c>
      <c r="B43" s="3"/>
      <c r="C43" s="3" t="s">
        <v>5</v>
      </c>
      <c r="D43" s="3" t="s">
        <v>145</v>
      </c>
      <c r="E43" s="3"/>
      <c r="F43" s="3"/>
      <c r="G43" s="3"/>
      <c r="H43" s="3" t="s">
        <v>7</v>
      </c>
      <c r="I43" s="3"/>
      <c r="J43" s="13">
        <v>500</v>
      </c>
      <c r="K43" s="13"/>
      <c r="L43" s="13">
        <f t="shared" si="0"/>
        <v>0</v>
      </c>
      <c r="M43" s="13">
        <f t="shared" si="1"/>
        <v>0</v>
      </c>
      <c r="N43" s="13"/>
      <c r="O43" s="15">
        <f t="shared" si="2"/>
        <v>0</v>
      </c>
      <c r="P43" s="16"/>
    </row>
    <row r="44" spans="1:16" s="11" customFormat="1" x14ac:dyDescent="0.25">
      <c r="I44" s="11" t="s">
        <v>8</v>
      </c>
      <c r="J44" s="13"/>
      <c r="K44" s="13"/>
      <c r="L44" s="13"/>
      <c r="M44" s="13">
        <f>SUM(M4:M43)</f>
        <v>0</v>
      </c>
      <c r="N44" s="13"/>
      <c r="O44" s="13">
        <f>SUM(O4:O43)</f>
        <v>0</v>
      </c>
      <c r="P44" s="17"/>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D8F9A796-13BC-41FE-9892-41C9EE782934}">
      <formula1>0</formula1>
      <formula2>23</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
  <sheetViews>
    <sheetView workbookViewId="0">
      <selection activeCell="P3" sqref="P3:P5"/>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9</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x14ac:dyDescent="0.25">
      <c r="A4" s="3">
        <v>2</v>
      </c>
      <c r="B4" s="3"/>
      <c r="C4" s="3" t="s">
        <v>5</v>
      </c>
      <c r="D4" s="3" t="s">
        <v>10</v>
      </c>
      <c r="E4" s="3"/>
      <c r="F4" s="3"/>
      <c r="G4" s="3"/>
      <c r="H4" s="3" t="s">
        <v>7</v>
      </c>
      <c r="I4" s="3"/>
      <c r="J4" s="13">
        <v>150</v>
      </c>
      <c r="K4" s="13"/>
      <c r="L4" s="13">
        <f>K4*((100+N4)/100)</f>
        <v>0</v>
      </c>
      <c r="M4" s="13">
        <f>J4*K4</f>
        <v>0</v>
      </c>
      <c r="N4" s="13"/>
      <c r="O4" s="15">
        <f>J4*L4</f>
        <v>0</v>
      </c>
      <c r="P4" s="16"/>
    </row>
    <row r="5" spans="1:16" s="11" customFormat="1" x14ac:dyDescent="0.25">
      <c r="A5" s="3">
        <v>3</v>
      </c>
      <c r="B5" s="3"/>
      <c r="C5" s="3" t="s">
        <v>5</v>
      </c>
      <c r="D5" s="3" t="s">
        <v>11</v>
      </c>
      <c r="E5" s="3"/>
      <c r="F5" s="3"/>
      <c r="G5" s="3"/>
      <c r="H5" s="3" t="s">
        <v>7</v>
      </c>
      <c r="I5" s="3"/>
      <c r="J5" s="13">
        <v>30</v>
      </c>
      <c r="K5" s="13"/>
      <c r="L5" s="13">
        <f>K5*((100+N5)/100)</f>
        <v>0</v>
      </c>
      <c r="M5" s="13">
        <f>J5*K5</f>
        <v>0</v>
      </c>
      <c r="N5" s="13"/>
      <c r="O5" s="15">
        <f>J5*L5</f>
        <v>0</v>
      </c>
      <c r="P5" s="16"/>
    </row>
    <row r="6" spans="1:16" x14ac:dyDescent="0.25">
      <c r="I6" t="s">
        <v>8</v>
      </c>
      <c r="J6" s="2"/>
      <c r="K6" s="2"/>
      <c r="L6" s="2"/>
      <c r="M6" s="2">
        <f>SUM(M4:M5)</f>
        <v>0</v>
      </c>
      <c r="N6" s="2"/>
      <c r="O6" s="2">
        <f>SUM(O4:O5)</f>
        <v>0</v>
      </c>
      <c r="P6"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369CB3B3-88A3-4829-A2D1-CEDF52740B60}">
      <formula1>0</formula1>
      <formula2>23</formula2>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100"/>
  <sheetViews>
    <sheetView workbookViewId="0">
      <selection activeCell="P3" sqref="P3:P99"/>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146</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30" x14ac:dyDescent="0.25">
      <c r="A4" s="3">
        <v>119</v>
      </c>
      <c r="B4" s="3"/>
      <c r="C4" s="3" t="s">
        <v>5</v>
      </c>
      <c r="D4" s="3" t="s">
        <v>147</v>
      </c>
      <c r="E4" s="3"/>
      <c r="F4" s="3"/>
      <c r="G4" s="3"/>
      <c r="H4" s="3" t="s">
        <v>7</v>
      </c>
      <c r="I4" s="3"/>
      <c r="J4" s="13">
        <v>10</v>
      </c>
      <c r="K4" s="13"/>
      <c r="L4" s="13">
        <f t="shared" ref="L4:L35" si="0">K4*((100+N4)/100)</f>
        <v>0</v>
      </c>
      <c r="M4" s="13">
        <f t="shared" ref="M4:M35" si="1">J4*K4</f>
        <v>0</v>
      </c>
      <c r="N4" s="13"/>
      <c r="O4" s="15">
        <f t="shared" ref="O4:O35" si="2">J4*L4</f>
        <v>0</v>
      </c>
      <c r="P4" s="16"/>
    </row>
    <row r="5" spans="1:16" s="11" customFormat="1" x14ac:dyDescent="0.25">
      <c r="A5" s="3">
        <v>120</v>
      </c>
      <c r="B5" s="3"/>
      <c r="C5" s="3" t="s">
        <v>5</v>
      </c>
      <c r="D5" s="3" t="s">
        <v>148</v>
      </c>
      <c r="E5" s="3"/>
      <c r="F5" s="3"/>
      <c r="G5" s="3"/>
      <c r="H5" s="3" t="s">
        <v>24</v>
      </c>
      <c r="I5" s="3"/>
      <c r="J5" s="13">
        <v>2000</v>
      </c>
      <c r="K5" s="13"/>
      <c r="L5" s="13">
        <f t="shared" si="0"/>
        <v>0</v>
      </c>
      <c r="M5" s="13">
        <f t="shared" si="1"/>
        <v>0</v>
      </c>
      <c r="N5" s="13"/>
      <c r="O5" s="15">
        <f t="shared" si="2"/>
        <v>0</v>
      </c>
      <c r="P5" s="16"/>
    </row>
    <row r="6" spans="1:16" s="11" customFormat="1" ht="60" x14ac:dyDescent="0.25">
      <c r="A6" s="3">
        <v>121</v>
      </c>
      <c r="B6" s="3"/>
      <c r="C6" s="3" t="s">
        <v>5</v>
      </c>
      <c r="D6" s="3" t="s">
        <v>149</v>
      </c>
      <c r="E6" s="3"/>
      <c r="F6" s="3"/>
      <c r="G6" s="3"/>
      <c r="H6" s="3" t="s">
        <v>7</v>
      </c>
      <c r="I6" s="3"/>
      <c r="J6" s="13">
        <v>5</v>
      </c>
      <c r="K6" s="13"/>
      <c r="L6" s="13">
        <f t="shared" si="0"/>
        <v>0</v>
      </c>
      <c r="M6" s="13">
        <f t="shared" si="1"/>
        <v>0</v>
      </c>
      <c r="N6" s="13"/>
      <c r="O6" s="15">
        <f t="shared" si="2"/>
        <v>0</v>
      </c>
      <c r="P6" s="16"/>
    </row>
    <row r="7" spans="1:16" s="11" customFormat="1" ht="60" x14ac:dyDescent="0.25">
      <c r="A7" s="3">
        <v>122</v>
      </c>
      <c r="B7" s="3"/>
      <c r="C7" s="3" t="s">
        <v>5</v>
      </c>
      <c r="D7" s="3" t="s">
        <v>150</v>
      </c>
      <c r="E7" s="3"/>
      <c r="F7" s="3"/>
      <c r="G7" s="3"/>
      <c r="H7" s="3" t="s">
        <v>7</v>
      </c>
      <c r="I7" s="3"/>
      <c r="J7" s="13">
        <v>150</v>
      </c>
      <c r="K7" s="13"/>
      <c r="L7" s="13">
        <f t="shared" si="0"/>
        <v>0</v>
      </c>
      <c r="M7" s="13">
        <f t="shared" si="1"/>
        <v>0</v>
      </c>
      <c r="N7" s="13"/>
      <c r="O7" s="15">
        <f t="shared" si="2"/>
        <v>0</v>
      </c>
      <c r="P7" s="16"/>
    </row>
    <row r="8" spans="1:16" s="11" customFormat="1" ht="60" x14ac:dyDescent="0.25">
      <c r="A8" s="3">
        <v>123</v>
      </c>
      <c r="B8" s="3"/>
      <c r="C8" s="3" t="s">
        <v>5</v>
      </c>
      <c r="D8" s="3" t="s">
        <v>151</v>
      </c>
      <c r="E8" s="3"/>
      <c r="F8" s="3"/>
      <c r="G8" s="3"/>
      <c r="H8" s="3" t="s">
        <v>7</v>
      </c>
      <c r="I8" s="3"/>
      <c r="J8" s="13">
        <v>320</v>
      </c>
      <c r="K8" s="13"/>
      <c r="L8" s="13">
        <f t="shared" si="0"/>
        <v>0</v>
      </c>
      <c r="M8" s="13">
        <f t="shared" si="1"/>
        <v>0</v>
      </c>
      <c r="N8" s="13"/>
      <c r="O8" s="15">
        <f t="shared" si="2"/>
        <v>0</v>
      </c>
      <c r="P8" s="16"/>
    </row>
    <row r="9" spans="1:16" s="11" customFormat="1" ht="45" x14ac:dyDescent="0.25">
      <c r="A9" s="3">
        <v>124</v>
      </c>
      <c r="B9" s="3"/>
      <c r="C9" s="3" t="s">
        <v>5</v>
      </c>
      <c r="D9" s="3" t="s">
        <v>152</v>
      </c>
      <c r="E9" s="3"/>
      <c r="F9" s="3"/>
      <c r="G9" s="3"/>
      <c r="H9" s="3" t="s">
        <v>24</v>
      </c>
      <c r="I9" s="3"/>
      <c r="J9" s="13">
        <v>20</v>
      </c>
      <c r="K9" s="13"/>
      <c r="L9" s="13">
        <f t="shared" si="0"/>
        <v>0</v>
      </c>
      <c r="M9" s="13">
        <f t="shared" si="1"/>
        <v>0</v>
      </c>
      <c r="N9" s="13"/>
      <c r="O9" s="15">
        <f t="shared" si="2"/>
        <v>0</v>
      </c>
      <c r="P9" s="16"/>
    </row>
    <row r="10" spans="1:16" s="11" customFormat="1" ht="60" x14ac:dyDescent="0.25">
      <c r="A10" s="3">
        <v>125</v>
      </c>
      <c r="B10" s="3"/>
      <c r="C10" s="3" t="s">
        <v>5</v>
      </c>
      <c r="D10" s="3" t="s">
        <v>153</v>
      </c>
      <c r="E10" s="3"/>
      <c r="F10" s="3"/>
      <c r="G10" s="3"/>
      <c r="H10" s="3" t="s">
        <v>7</v>
      </c>
      <c r="I10" s="3"/>
      <c r="J10" s="13">
        <v>320</v>
      </c>
      <c r="K10" s="13"/>
      <c r="L10" s="13">
        <f t="shared" si="0"/>
        <v>0</v>
      </c>
      <c r="M10" s="13">
        <f t="shared" si="1"/>
        <v>0</v>
      </c>
      <c r="N10" s="13"/>
      <c r="O10" s="15">
        <f t="shared" si="2"/>
        <v>0</v>
      </c>
      <c r="P10" s="16"/>
    </row>
    <row r="11" spans="1:16" s="11" customFormat="1" x14ac:dyDescent="0.25">
      <c r="A11" s="3">
        <v>126</v>
      </c>
      <c r="B11" s="3"/>
      <c r="C11" s="3" t="s">
        <v>5</v>
      </c>
      <c r="D11" s="3" t="s">
        <v>154</v>
      </c>
      <c r="E11" s="3"/>
      <c r="F11" s="3"/>
      <c r="G11" s="3"/>
      <c r="H11" s="3" t="s">
        <v>7</v>
      </c>
      <c r="I11" s="3"/>
      <c r="J11" s="13">
        <v>1500</v>
      </c>
      <c r="K11" s="13"/>
      <c r="L11" s="13">
        <f t="shared" si="0"/>
        <v>0</v>
      </c>
      <c r="M11" s="13">
        <f t="shared" si="1"/>
        <v>0</v>
      </c>
      <c r="N11" s="13"/>
      <c r="O11" s="15">
        <f t="shared" si="2"/>
        <v>0</v>
      </c>
      <c r="P11" s="16"/>
    </row>
    <row r="12" spans="1:16" s="11" customFormat="1" x14ac:dyDescent="0.25">
      <c r="A12" s="3">
        <v>127</v>
      </c>
      <c r="B12" s="3"/>
      <c r="C12" s="3" t="s">
        <v>5</v>
      </c>
      <c r="D12" s="3" t="s">
        <v>155</v>
      </c>
      <c r="E12" s="3"/>
      <c r="F12" s="3"/>
      <c r="G12" s="3"/>
      <c r="H12" s="3" t="s">
        <v>7</v>
      </c>
      <c r="I12" s="3"/>
      <c r="J12" s="13">
        <v>1600</v>
      </c>
      <c r="K12" s="13"/>
      <c r="L12" s="13">
        <f t="shared" si="0"/>
        <v>0</v>
      </c>
      <c r="M12" s="13">
        <f t="shared" si="1"/>
        <v>0</v>
      </c>
      <c r="N12" s="13"/>
      <c r="O12" s="15">
        <f t="shared" si="2"/>
        <v>0</v>
      </c>
      <c r="P12" s="16"/>
    </row>
    <row r="13" spans="1:16" s="11" customFormat="1" ht="75" x14ac:dyDescent="0.25">
      <c r="A13" s="3">
        <v>128</v>
      </c>
      <c r="B13" s="3"/>
      <c r="C13" s="3" t="s">
        <v>22</v>
      </c>
      <c r="D13" s="3" t="s">
        <v>156</v>
      </c>
      <c r="E13" s="3"/>
      <c r="F13" s="3"/>
      <c r="G13" s="3"/>
      <c r="H13" s="3" t="s">
        <v>24</v>
      </c>
      <c r="I13" s="3"/>
      <c r="J13" s="13">
        <v>1000</v>
      </c>
      <c r="K13" s="13"/>
      <c r="L13" s="13">
        <f t="shared" si="0"/>
        <v>0</v>
      </c>
      <c r="M13" s="13">
        <f t="shared" si="1"/>
        <v>0</v>
      </c>
      <c r="N13" s="13"/>
      <c r="O13" s="15">
        <f t="shared" si="2"/>
        <v>0</v>
      </c>
      <c r="P13" s="16"/>
    </row>
    <row r="14" spans="1:16" s="11" customFormat="1" ht="75" x14ac:dyDescent="0.25">
      <c r="A14" s="3">
        <v>129</v>
      </c>
      <c r="B14" s="3"/>
      <c r="C14" s="3" t="s">
        <v>22</v>
      </c>
      <c r="D14" s="3" t="s">
        <v>157</v>
      </c>
      <c r="E14" s="3"/>
      <c r="F14" s="3"/>
      <c r="G14" s="3"/>
      <c r="H14" s="3" t="s">
        <v>24</v>
      </c>
      <c r="I14" s="3"/>
      <c r="J14" s="13">
        <v>800</v>
      </c>
      <c r="K14" s="13"/>
      <c r="L14" s="13">
        <f t="shared" si="0"/>
        <v>0</v>
      </c>
      <c r="M14" s="13">
        <f t="shared" si="1"/>
        <v>0</v>
      </c>
      <c r="N14" s="13"/>
      <c r="O14" s="15">
        <f t="shared" si="2"/>
        <v>0</v>
      </c>
      <c r="P14" s="16"/>
    </row>
    <row r="15" spans="1:16" s="11" customFormat="1" ht="30" x14ac:dyDescent="0.25">
      <c r="A15" s="3">
        <v>130</v>
      </c>
      <c r="B15" s="3"/>
      <c r="C15" s="3" t="s">
        <v>5</v>
      </c>
      <c r="D15" s="3" t="s">
        <v>158</v>
      </c>
      <c r="E15" s="3"/>
      <c r="F15" s="3"/>
      <c r="G15" s="3"/>
      <c r="H15" s="3" t="s">
        <v>24</v>
      </c>
      <c r="I15" s="3"/>
      <c r="J15" s="13">
        <v>100</v>
      </c>
      <c r="K15" s="13"/>
      <c r="L15" s="13">
        <f t="shared" si="0"/>
        <v>0</v>
      </c>
      <c r="M15" s="13">
        <f t="shared" si="1"/>
        <v>0</v>
      </c>
      <c r="N15" s="13"/>
      <c r="O15" s="15">
        <f t="shared" si="2"/>
        <v>0</v>
      </c>
      <c r="P15" s="16"/>
    </row>
    <row r="16" spans="1:16" s="11" customFormat="1" ht="30" x14ac:dyDescent="0.25">
      <c r="A16" s="3">
        <v>131</v>
      </c>
      <c r="B16" s="3"/>
      <c r="C16" s="3" t="s">
        <v>5</v>
      </c>
      <c r="D16" s="3" t="s">
        <v>159</v>
      </c>
      <c r="E16" s="3"/>
      <c r="F16" s="3"/>
      <c r="G16" s="3"/>
      <c r="H16" s="3" t="s">
        <v>24</v>
      </c>
      <c r="I16" s="3"/>
      <c r="J16" s="13">
        <v>500</v>
      </c>
      <c r="K16" s="13"/>
      <c r="L16" s="13">
        <f t="shared" si="0"/>
        <v>0</v>
      </c>
      <c r="M16" s="13">
        <f t="shared" si="1"/>
        <v>0</v>
      </c>
      <c r="N16" s="13"/>
      <c r="O16" s="15">
        <f t="shared" si="2"/>
        <v>0</v>
      </c>
      <c r="P16" s="16"/>
    </row>
    <row r="17" spans="1:16" s="11" customFormat="1" x14ac:dyDescent="0.25">
      <c r="A17" s="3">
        <v>132</v>
      </c>
      <c r="B17" s="3"/>
      <c r="C17" s="3" t="s">
        <v>5</v>
      </c>
      <c r="D17" s="3" t="s">
        <v>160</v>
      </c>
      <c r="E17" s="3"/>
      <c r="F17" s="3"/>
      <c r="G17" s="3"/>
      <c r="H17" s="3" t="s">
        <v>7</v>
      </c>
      <c r="I17" s="3"/>
      <c r="J17" s="13">
        <v>100</v>
      </c>
      <c r="K17" s="13"/>
      <c r="L17" s="13">
        <f t="shared" si="0"/>
        <v>0</v>
      </c>
      <c r="M17" s="13">
        <f t="shared" si="1"/>
        <v>0</v>
      </c>
      <c r="N17" s="13"/>
      <c r="O17" s="15">
        <f t="shared" si="2"/>
        <v>0</v>
      </c>
      <c r="P17" s="16"/>
    </row>
    <row r="18" spans="1:16" s="11" customFormat="1" x14ac:dyDescent="0.25">
      <c r="A18" s="3">
        <v>133</v>
      </c>
      <c r="B18" s="3"/>
      <c r="C18" s="3" t="s">
        <v>5</v>
      </c>
      <c r="D18" s="3" t="s">
        <v>161</v>
      </c>
      <c r="E18" s="3"/>
      <c r="F18" s="3"/>
      <c r="G18" s="3"/>
      <c r="H18" s="3" t="s">
        <v>7</v>
      </c>
      <c r="I18" s="3"/>
      <c r="J18" s="13">
        <v>480</v>
      </c>
      <c r="K18" s="13"/>
      <c r="L18" s="13">
        <f t="shared" si="0"/>
        <v>0</v>
      </c>
      <c r="M18" s="13">
        <f t="shared" si="1"/>
        <v>0</v>
      </c>
      <c r="N18" s="13"/>
      <c r="O18" s="15">
        <f t="shared" si="2"/>
        <v>0</v>
      </c>
      <c r="P18" s="16"/>
    </row>
    <row r="19" spans="1:16" s="11" customFormat="1" ht="30" x14ac:dyDescent="0.25">
      <c r="A19" s="3">
        <v>134</v>
      </c>
      <c r="B19" s="3"/>
      <c r="C19" s="3" t="s">
        <v>5</v>
      </c>
      <c r="D19" s="3" t="s">
        <v>162</v>
      </c>
      <c r="E19" s="3"/>
      <c r="F19" s="3"/>
      <c r="G19" s="3"/>
      <c r="H19" s="3" t="s">
        <v>7</v>
      </c>
      <c r="I19" s="3"/>
      <c r="J19" s="13">
        <v>200</v>
      </c>
      <c r="K19" s="13"/>
      <c r="L19" s="13">
        <f t="shared" si="0"/>
        <v>0</v>
      </c>
      <c r="M19" s="13">
        <f t="shared" si="1"/>
        <v>0</v>
      </c>
      <c r="N19" s="13"/>
      <c r="O19" s="15">
        <f t="shared" si="2"/>
        <v>0</v>
      </c>
      <c r="P19" s="16"/>
    </row>
    <row r="20" spans="1:16" s="11" customFormat="1" ht="30" x14ac:dyDescent="0.25">
      <c r="A20" s="3">
        <v>135</v>
      </c>
      <c r="B20" s="3"/>
      <c r="C20" s="3" t="s">
        <v>5</v>
      </c>
      <c r="D20" s="3" t="s">
        <v>163</v>
      </c>
      <c r="E20" s="3"/>
      <c r="F20" s="3"/>
      <c r="G20" s="3"/>
      <c r="H20" s="3" t="s">
        <v>7</v>
      </c>
      <c r="I20" s="3"/>
      <c r="J20" s="13">
        <v>10</v>
      </c>
      <c r="K20" s="13"/>
      <c r="L20" s="13">
        <f t="shared" si="0"/>
        <v>0</v>
      </c>
      <c r="M20" s="13">
        <f t="shared" si="1"/>
        <v>0</v>
      </c>
      <c r="N20" s="13"/>
      <c r="O20" s="15">
        <f t="shared" si="2"/>
        <v>0</v>
      </c>
      <c r="P20" s="16"/>
    </row>
    <row r="21" spans="1:16" s="11" customFormat="1" ht="30" x14ac:dyDescent="0.25">
      <c r="A21" s="3">
        <v>136</v>
      </c>
      <c r="B21" s="3"/>
      <c r="C21" s="3" t="s">
        <v>5</v>
      </c>
      <c r="D21" s="3" t="s">
        <v>164</v>
      </c>
      <c r="E21" s="3"/>
      <c r="F21" s="3"/>
      <c r="G21" s="3"/>
      <c r="H21" s="3" t="s">
        <v>7</v>
      </c>
      <c r="I21" s="3"/>
      <c r="J21" s="13">
        <v>250</v>
      </c>
      <c r="K21" s="13"/>
      <c r="L21" s="13">
        <f t="shared" si="0"/>
        <v>0</v>
      </c>
      <c r="M21" s="13">
        <f t="shared" si="1"/>
        <v>0</v>
      </c>
      <c r="N21" s="13"/>
      <c r="O21" s="15">
        <f t="shared" si="2"/>
        <v>0</v>
      </c>
      <c r="P21" s="16"/>
    </row>
    <row r="22" spans="1:16" s="11" customFormat="1" ht="30" x14ac:dyDescent="0.25">
      <c r="A22" s="3">
        <v>137</v>
      </c>
      <c r="B22" s="3"/>
      <c r="C22" s="3" t="s">
        <v>5</v>
      </c>
      <c r="D22" s="3" t="s">
        <v>165</v>
      </c>
      <c r="E22" s="3"/>
      <c r="F22" s="3"/>
      <c r="G22" s="3"/>
      <c r="H22" s="3" t="s">
        <v>7</v>
      </c>
      <c r="I22" s="3"/>
      <c r="J22" s="13">
        <v>30</v>
      </c>
      <c r="K22" s="13"/>
      <c r="L22" s="13">
        <f t="shared" si="0"/>
        <v>0</v>
      </c>
      <c r="M22" s="13">
        <f t="shared" si="1"/>
        <v>0</v>
      </c>
      <c r="N22" s="13"/>
      <c r="O22" s="15">
        <f t="shared" si="2"/>
        <v>0</v>
      </c>
      <c r="P22" s="16"/>
    </row>
    <row r="23" spans="1:16" s="11" customFormat="1" ht="30" x14ac:dyDescent="0.25">
      <c r="A23" s="3">
        <v>138</v>
      </c>
      <c r="B23" s="3"/>
      <c r="C23" s="3" t="s">
        <v>5</v>
      </c>
      <c r="D23" s="3" t="s">
        <v>166</v>
      </c>
      <c r="E23" s="3"/>
      <c r="F23" s="3"/>
      <c r="G23" s="3"/>
      <c r="H23" s="3" t="s">
        <v>7</v>
      </c>
      <c r="I23" s="3"/>
      <c r="J23" s="13">
        <v>80</v>
      </c>
      <c r="K23" s="13"/>
      <c r="L23" s="13">
        <f t="shared" si="0"/>
        <v>0</v>
      </c>
      <c r="M23" s="13">
        <f t="shared" si="1"/>
        <v>0</v>
      </c>
      <c r="N23" s="13"/>
      <c r="O23" s="15">
        <f t="shared" si="2"/>
        <v>0</v>
      </c>
      <c r="P23" s="16"/>
    </row>
    <row r="24" spans="1:16" s="11" customFormat="1" ht="30" x14ac:dyDescent="0.25">
      <c r="A24" s="3">
        <v>139</v>
      </c>
      <c r="B24" s="3"/>
      <c r="C24" s="3" t="s">
        <v>5</v>
      </c>
      <c r="D24" s="3" t="s">
        <v>167</v>
      </c>
      <c r="E24" s="3"/>
      <c r="F24" s="3"/>
      <c r="G24" s="3"/>
      <c r="H24" s="3" t="s">
        <v>24</v>
      </c>
      <c r="I24" s="3"/>
      <c r="J24" s="13">
        <v>400</v>
      </c>
      <c r="K24" s="13"/>
      <c r="L24" s="13">
        <f t="shared" si="0"/>
        <v>0</v>
      </c>
      <c r="M24" s="13">
        <f t="shared" si="1"/>
        <v>0</v>
      </c>
      <c r="N24" s="13"/>
      <c r="O24" s="15">
        <f t="shared" si="2"/>
        <v>0</v>
      </c>
      <c r="P24" s="16"/>
    </row>
    <row r="25" spans="1:16" s="11" customFormat="1" ht="75" x14ac:dyDescent="0.25">
      <c r="A25" s="3">
        <v>140</v>
      </c>
      <c r="B25" s="3"/>
      <c r="C25" s="3" t="s">
        <v>22</v>
      </c>
      <c r="D25" s="3" t="s">
        <v>168</v>
      </c>
      <c r="E25" s="3"/>
      <c r="F25" s="3"/>
      <c r="G25" s="3"/>
      <c r="H25" s="3" t="s">
        <v>24</v>
      </c>
      <c r="I25" s="3"/>
      <c r="J25" s="13">
        <v>1200</v>
      </c>
      <c r="K25" s="13"/>
      <c r="L25" s="13">
        <f t="shared" si="0"/>
        <v>0</v>
      </c>
      <c r="M25" s="13">
        <f t="shared" si="1"/>
        <v>0</v>
      </c>
      <c r="N25" s="13"/>
      <c r="O25" s="15">
        <f t="shared" si="2"/>
        <v>0</v>
      </c>
      <c r="P25" s="16"/>
    </row>
    <row r="26" spans="1:16" s="11" customFormat="1" ht="75" x14ac:dyDescent="0.25">
      <c r="A26" s="3">
        <v>141</v>
      </c>
      <c r="B26" s="3"/>
      <c r="C26" s="3" t="s">
        <v>22</v>
      </c>
      <c r="D26" s="3" t="s">
        <v>169</v>
      </c>
      <c r="E26" s="3"/>
      <c r="F26" s="3"/>
      <c r="G26" s="3"/>
      <c r="H26" s="3" t="s">
        <v>24</v>
      </c>
      <c r="I26" s="3"/>
      <c r="J26" s="13">
        <v>1200</v>
      </c>
      <c r="K26" s="13"/>
      <c r="L26" s="13">
        <f t="shared" si="0"/>
        <v>0</v>
      </c>
      <c r="M26" s="13">
        <f t="shared" si="1"/>
        <v>0</v>
      </c>
      <c r="N26" s="13"/>
      <c r="O26" s="15">
        <f t="shared" si="2"/>
        <v>0</v>
      </c>
      <c r="P26" s="16"/>
    </row>
    <row r="27" spans="1:16" s="11" customFormat="1" ht="75" x14ac:dyDescent="0.25">
      <c r="A27" s="3">
        <v>142</v>
      </c>
      <c r="B27" s="3"/>
      <c r="C27" s="3" t="s">
        <v>22</v>
      </c>
      <c r="D27" s="3" t="s">
        <v>170</v>
      </c>
      <c r="E27" s="3"/>
      <c r="F27" s="3"/>
      <c r="G27" s="3"/>
      <c r="H27" s="3" t="s">
        <v>24</v>
      </c>
      <c r="I27" s="3"/>
      <c r="J27" s="13">
        <v>200</v>
      </c>
      <c r="K27" s="13"/>
      <c r="L27" s="13">
        <f t="shared" si="0"/>
        <v>0</v>
      </c>
      <c r="M27" s="13">
        <f t="shared" si="1"/>
        <v>0</v>
      </c>
      <c r="N27" s="13"/>
      <c r="O27" s="15">
        <f t="shared" si="2"/>
        <v>0</v>
      </c>
      <c r="P27" s="16"/>
    </row>
    <row r="28" spans="1:16" s="11" customFormat="1" ht="75" x14ac:dyDescent="0.25">
      <c r="A28" s="3">
        <v>143</v>
      </c>
      <c r="B28" s="3"/>
      <c r="C28" s="3" t="s">
        <v>22</v>
      </c>
      <c r="D28" s="3" t="s">
        <v>171</v>
      </c>
      <c r="E28" s="3"/>
      <c r="F28" s="3"/>
      <c r="G28" s="3"/>
      <c r="H28" s="3" t="s">
        <v>24</v>
      </c>
      <c r="I28" s="3"/>
      <c r="J28" s="13">
        <v>200</v>
      </c>
      <c r="K28" s="13"/>
      <c r="L28" s="13">
        <f t="shared" si="0"/>
        <v>0</v>
      </c>
      <c r="M28" s="13">
        <f t="shared" si="1"/>
        <v>0</v>
      </c>
      <c r="N28" s="13"/>
      <c r="O28" s="15">
        <f t="shared" si="2"/>
        <v>0</v>
      </c>
      <c r="P28" s="16"/>
    </row>
    <row r="29" spans="1:16" s="11" customFormat="1" ht="75" x14ac:dyDescent="0.25">
      <c r="A29" s="3">
        <v>144</v>
      </c>
      <c r="B29" s="3"/>
      <c r="C29" s="3" t="s">
        <v>5</v>
      </c>
      <c r="D29" s="3" t="s">
        <v>172</v>
      </c>
      <c r="E29" s="3"/>
      <c r="F29" s="3"/>
      <c r="G29" s="3"/>
      <c r="H29" s="3" t="s">
        <v>7</v>
      </c>
      <c r="I29" s="3"/>
      <c r="J29" s="13">
        <v>60</v>
      </c>
      <c r="K29" s="13"/>
      <c r="L29" s="13">
        <f t="shared" si="0"/>
        <v>0</v>
      </c>
      <c r="M29" s="13">
        <f t="shared" si="1"/>
        <v>0</v>
      </c>
      <c r="N29" s="13"/>
      <c r="O29" s="15">
        <f t="shared" si="2"/>
        <v>0</v>
      </c>
      <c r="P29" s="16"/>
    </row>
    <row r="30" spans="1:16" s="11" customFormat="1" ht="30" x14ac:dyDescent="0.25">
      <c r="A30" s="3">
        <v>145</v>
      </c>
      <c r="B30" s="3"/>
      <c r="C30" s="3" t="s">
        <v>5</v>
      </c>
      <c r="D30" s="3" t="s">
        <v>173</v>
      </c>
      <c r="E30" s="3"/>
      <c r="F30" s="3"/>
      <c r="G30" s="3"/>
      <c r="H30" s="3" t="s">
        <v>7</v>
      </c>
      <c r="I30" s="3"/>
      <c r="J30" s="13">
        <v>110</v>
      </c>
      <c r="K30" s="13"/>
      <c r="L30" s="13">
        <f t="shared" si="0"/>
        <v>0</v>
      </c>
      <c r="M30" s="13">
        <f t="shared" si="1"/>
        <v>0</v>
      </c>
      <c r="N30" s="13"/>
      <c r="O30" s="15">
        <f t="shared" si="2"/>
        <v>0</v>
      </c>
      <c r="P30" s="16"/>
    </row>
    <row r="31" spans="1:16" s="11" customFormat="1" ht="75" x14ac:dyDescent="0.25">
      <c r="A31" s="3">
        <v>146</v>
      </c>
      <c r="B31" s="3"/>
      <c r="C31" s="3" t="s">
        <v>5</v>
      </c>
      <c r="D31" s="3" t="s">
        <v>174</v>
      </c>
      <c r="E31" s="3"/>
      <c r="F31" s="3"/>
      <c r="G31" s="3"/>
      <c r="H31" s="3" t="s">
        <v>24</v>
      </c>
      <c r="I31" s="3"/>
      <c r="J31" s="13">
        <v>1600</v>
      </c>
      <c r="K31" s="13"/>
      <c r="L31" s="13">
        <f t="shared" si="0"/>
        <v>0</v>
      </c>
      <c r="M31" s="13">
        <f t="shared" si="1"/>
        <v>0</v>
      </c>
      <c r="N31" s="13"/>
      <c r="O31" s="15">
        <f t="shared" si="2"/>
        <v>0</v>
      </c>
      <c r="P31" s="16"/>
    </row>
    <row r="32" spans="1:16" s="11" customFormat="1" ht="75" x14ac:dyDescent="0.25">
      <c r="A32" s="3">
        <v>147</v>
      </c>
      <c r="B32" s="3"/>
      <c r="C32" s="3" t="s">
        <v>5</v>
      </c>
      <c r="D32" s="3" t="s">
        <v>175</v>
      </c>
      <c r="E32" s="3"/>
      <c r="F32" s="3"/>
      <c r="G32" s="3"/>
      <c r="H32" s="3" t="s">
        <v>24</v>
      </c>
      <c r="I32" s="3"/>
      <c r="J32" s="13">
        <v>1000</v>
      </c>
      <c r="K32" s="13"/>
      <c r="L32" s="13">
        <f t="shared" si="0"/>
        <v>0</v>
      </c>
      <c r="M32" s="13">
        <f t="shared" si="1"/>
        <v>0</v>
      </c>
      <c r="N32" s="13"/>
      <c r="O32" s="15">
        <f t="shared" si="2"/>
        <v>0</v>
      </c>
      <c r="P32" s="16"/>
    </row>
    <row r="33" spans="1:16" s="11" customFormat="1" ht="30" x14ac:dyDescent="0.25">
      <c r="A33" s="3">
        <v>148</v>
      </c>
      <c r="B33" s="3"/>
      <c r="C33" s="3" t="s">
        <v>5</v>
      </c>
      <c r="D33" s="3" t="s">
        <v>176</v>
      </c>
      <c r="E33" s="3"/>
      <c r="F33" s="3"/>
      <c r="G33" s="3"/>
      <c r="H33" s="3" t="s">
        <v>7</v>
      </c>
      <c r="I33" s="3"/>
      <c r="J33" s="13">
        <v>100</v>
      </c>
      <c r="K33" s="13"/>
      <c r="L33" s="13">
        <f t="shared" si="0"/>
        <v>0</v>
      </c>
      <c r="M33" s="13">
        <f t="shared" si="1"/>
        <v>0</v>
      </c>
      <c r="N33" s="13"/>
      <c r="O33" s="15">
        <f t="shared" si="2"/>
        <v>0</v>
      </c>
      <c r="P33" s="16"/>
    </row>
    <row r="34" spans="1:16" s="11" customFormat="1" ht="30" x14ac:dyDescent="0.25">
      <c r="A34" s="3">
        <v>149</v>
      </c>
      <c r="B34" s="3"/>
      <c r="C34" s="3" t="s">
        <v>5</v>
      </c>
      <c r="D34" s="3" t="s">
        <v>177</v>
      </c>
      <c r="E34" s="3"/>
      <c r="F34" s="3"/>
      <c r="G34" s="3"/>
      <c r="H34" s="3" t="s">
        <v>7</v>
      </c>
      <c r="I34" s="3"/>
      <c r="J34" s="13">
        <v>350</v>
      </c>
      <c r="K34" s="13"/>
      <c r="L34" s="13">
        <f t="shared" si="0"/>
        <v>0</v>
      </c>
      <c r="M34" s="13">
        <f t="shared" si="1"/>
        <v>0</v>
      </c>
      <c r="N34" s="13"/>
      <c r="O34" s="15">
        <f t="shared" si="2"/>
        <v>0</v>
      </c>
      <c r="P34" s="16"/>
    </row>
    <row r="35" spans="1:16" s="11" customFormat="1" ht="30" x14ac:dyDescent="0.25">
      <c r="A35" s="3">
        <v>150</v>
      </c>
      <c r="B35" s="3"/>
      <c r="C35" s="3" t="s">
        <v>5</v>
      </c>
      <c r="D35" s="3" t="s">
        <v>178</v>
      </c>
      <c r="E35" s="3"/>
      <c r="F35" s="3"/>
      <c r="G35" s="3"/>
      <c r="H35" s="3" t="s">
        <v>7</v>
      </c>
      <c r="I35" s="3"/>
      <c r="J35" s="13">
        <v>900</v>
      </c>
      <c r="K35" s="13"/>
      <c r="L35" s="13">
        <f t="shared" si="0"/>
        <v>0</v>
      </c>
      <c r="M35" s="13">
        <f t="shared" si="1"/>
        <v>0</v>
      </c>
      <c r="N35" s="13"/>
      <c r="O35" s="15">
        <f t="shared" si="2"/>
        <v>0</v>
      </c>
      <c r="P35" s="16"/>
    </row>
    <row r="36" spans="1:16" s="11" customFormat="1" ht="30" x14ac:dyDescent="0.25">
      <c r="A36" s="3">
        <v>151</v>
      </c>
      <c r="B36" s="3"/>
      <c r="C36" s="3" t="s">
        <v>5</v>
      </c>
      <c r="D36" s="3" t="s">
        <v>179</v>
      </c>
      <c r="E36" s="3"/>
      <c r="F36" s="3"/>
      <c r="G36" s="3"/>
      <c r="H36" s="3" t="s">
        <v>7</v>
      </c>
      <c r="I36" s="3"/>
      <c r="J36" s="13">
        <v>150</v>
      </c>
      <c r="K36" s="13"/>
      <c r="L36" s="13">
        <f t="shared" ref="L36:L67" si="3">K36*((100+N36)/100)</f>
        <v>0</v>
      </c>
      <c r="M36" s="13">
        <f t="shared" ref="M36:M67" si="4">J36*K36</f>
        <v>0</v>
      </c>
      <c r="N36" s="13"/>
      <c r="O36" s="15">
        <f t="shared" ref="O36:O67" si="5">J36*L36</f>
        <v>0</v>
      </c>
      <c r="P36" s="16"/>
    </row>
    <row r="37" spans="1:16" s="11" customFormat="1" x14ac:dyDescent="0.25">
      <c r="A37" s="3">
        <v>152</v>
      </c>
      <c r="B37" s="3"/>
      <c r="C37" s="3" t="s">
        <v>5</v>
      </c>
      <c r="D37" s="3" t="s">
        <v>180</v>
      </c>
      <c r="E37" s="3"/>
      <c r="F37" s="3"/>
      <c r="G37" s="3"/>
      <c r="H37" s="3" t="s">
        <v>7</v>
      </c>
      <c r="I37" s="3"/>
      <c r="J37" s="13">
        <v>70</v>
      </c>
      <c r="K37" s="13"/>
      <c r="L37" s="13">
        <f t="shared" si="3"/>
        <v>0</v>
      </c>
      <c r="M37" s="13">
        <f t="shared" si="4"/>
        <v>0</v>
      </c>
      <c r="N37" s="13"/>
      <c r="O37" s="15">
        <f t="shared" si="5"/>
        <v>0</v>
      </c>
      <c r="P37" s="16"/>
    </row>
    <row r="38" spans="1:16" s="11" customFormat="1" ht="60" x14ac:dyDescent="0.25">
      <c r="A38" s="3">
        <v>153</v>
      </c>
      <c r="B38" s="3"/>
      <c r="C38" s="3" t="s">
        <v>5</v>
      </c>
      <c r="D38" s="3" t="s">
        <v>181</v>
      </c>
      <c r="E38" s="3"/>
      <c r="F38" s="3"/>
      <c r="G38" s="3"/>
      <c r="H38" s="3" t="s">
        <v>24</v>
      </c>
      <c r="I38" s="3"/>
      <c r="J38" s="13">
        <v>20</v>
      </c>
      <c r="K38" s="13"/>
      <c r="L38" s="13">
        <f t="shared" si="3"/>
        <v>0</v>
      </c>
      <c r="M38" s="13">
        <f t="shared" si="4"/>
        <v>0</v>
      </c>
      <c r="N38" s="13"/>
      <c r="O38" s="15">
        <f t="shared" si="5"/>
        <v>0</v>
      </c>
      <c r="P38" s="16"/>
    </row>
    <row r="39" spans="1:16" s="11" customFormat="1" ht="45" x14ac:dyDescent="0.25">
      <c r="A39" s="3">
        <v>154</v>
      </c>
      <c r="B39" s="3"/>
      <c r="C39" s="3" t="s">
        <v>5</v>
      </c>
      <c r="D39" s="3" t="s">
        <v>182</v>
      </c>
      <c r="E39" s="3"/>
      <c r="F39" s="3"/>
      <c r="G39" s="3"/>
      <c r="H39" s="3" t="s">
        <v>7</v>
      </c>
      <c r="I39" s="3"/>
      <c r="J39" s="13">
        <v>2000</v>
      </c>
      <c r="K39" s="13"/>
      <c r="L39" s="13">
        <f t="shared" si="3"/>
        <v>0</v>
      </c>
      <c r="M39" s="13">
        <f t="shared" si="4"/>
        <v>0</v>
      </c>
      <c r="N39" s="13"/>
      <c r="O39" s="15">
        <f t="shared" si="5"/>
        <v>0</v>
      </c>
      <c r="P39" s="16"/>
    </row>
    <row r="40" spans="1:16" s="11" customFormat="1" x14ac:dyDescent="0.25">
      <c r="A40" s="3">
        <v>155</v>
      </c>
      <c r="B40" s="3"/>
      <c r="C40" s="3" t="s">
        <v>5</v>
      </c>
      <c r="D40" s="3" t="s">
        <v>183</v>
      </c>
      <c r="E40" s="3"/>
      <c r="F40" s="3"/>
      <c r="G40" s="3"/>
      <c r="H40" s="3" t="s">
        <v>7</v>
      </c>
      <c r="I40" s="3"/>
      <c r="J40" s="13">
        <v>1000</v>
      </c>
      <c r="K40" s="13"/>
      <c r="L40" s="13">
        <f t="shared" si="3"/>
        <v>0</v>
      </c>
      <c r="M40" s="13">
        <f t="shared" si="4"/>
        <v>0</v>
      </c>
      <c r="N40" s="13"/>
      <c r="O40" s="15">
        <f t="shared" si="5"/>
        <v>0</v>
      </c>
      <c r="P40" s="16"/>
    </row>
    <row r="41" spans="1:16" s="11" customFormat="1" x14ac:dyDescent="0.25">
      <c r="A41" s="3">
        <v>156</v>
      </c>
      <c r="B41" s="3"/>
      <c r="C41" s="3" t="s">
        <v>5</v>
      </c>
      <c r="D41" s="3" t="s">
        <v>184</v>
      </c>
      <c r="E41" s="3"/>
      <c r="F41" s="3"/>
      <c r="G41" s="3"/>
      <c r="H41" s="3" t="s">
        <v>7</v>
      </c>
      <c r="I41" s="3"/>
      <c r="J41" s="13">
        <v>30</v>
      </c>
      <c r="K41" s="13"/>
      <c r="L41" s="13">
        <f t="shared" si="3"/>
        <v>0</v>
      </c>
      <c r="M41" s="13">
        <f t="shared" si="4"/>
        <v>0</v>
      </c>
      <c r="N41" s="13"/>
      <c r="O41" s="15">
        <f t="shared" si="5"/>
        <v>0</v>
      </c>
      <c r="P41" s="16"/>
    </row>
    <row r="42" spans="1:16" s="11" customFormat="1" x14ac:dyDescent="0.25">
      <c r="A42" s="3">
        <v>157</v>
      </c>
      <c r="B42" s="3"/>
      <c r="C42" s="3" t="s">
        <v>5</v>
      </c>
      <c r="D42" s="3" t="s">
        <v>185</v>
      </c>
      <c r="E42" s="3"/>
      <c r="F42" s="3"/>
      <c r="G42" s="3"/>
      <c r="H42" s="3" t="s">
        <v>24</v>
      </c>
      <c r="I42" s="3"/>
      <c r="J42" s="13">
        <v>600</v>
      </c>
      <c r="K42" s="13"/>
      <c r="L42" s="13">
        <f t="shared" si="3"/>
        <v>0</v>
      </c>
      <c r="M42" s="13">
        <f t="shared" si="4"/>
        <v>0</v>
      </c>
      <c r="N42" s="13"/>
      <c r="O42" s="15">
        <f t="shared" si="5"/>
        <v>0</v>
      </c>
      <c r="P42" s="16"/>
    </row>
    <row r="43" spans="1:16" s="11" customFormat="1" x14ac:dyDescent="0.25">
      <c r="A43" s="3">
        <v>158</v>
      </c>
      <c r="B43" s="3"/>
      <c r="C43" s="3" t="s">
        <v>5</v>
      </c>
      <c r="D43" s="3" t="s">
        <v>186</v>
      </c>
      <c r="E43" s="3"/>
      <c r="F43" s="3"/>
      <c r="G43" s="3"/>
      <c r="H43" s="3" t="s">
        <v>24</v>
      </c>
      <c r="I43" s="3"/>
      <c r="J43" s="13">
        <v>3000</v>
      </c>
      <c r="K43" s="13"/>
      <c r="L43" s="13">
        <f t="shared" si="3"/>
        <v>0</v>
      </c>
      <c r="M43" s="13">
        <f t="shared" si="4"/>
        <v>0</v>
      </c>
      <c r="N43" s="13"/>
      <c r="O43" s="15">
        <f t="shared" si="5"/>
        <v>0</v>
      </c>
      <c r="P43" s="16"/>
    </row>
    <row r="44" spans="1:16" s="11" customFormat="1" ht="75" x14ac:dyDescent="0.25">
      <c r="A44" s="3">
        <v>159</v>
      </c>
      <c r="B44" s="3"/>
      <c r="C44" s="3" t="s">
        <v>5</v>
      </c>
      <c r="D44" s="3" t="s">
        <v>187</v>
      </c>
      <c r="E44" s="3"/>
      <c r="F44" s="3"/>
      <c r="G44" s="3"/>
      <c r="H44" s="3" t="s">
        <v>7</v>
      </c>
      <c r="I44" s="3"/>
      <c r="J44" s="13">
        <v>4000</v>
      </c>
      <c r="K44" s="13"/>
      <c r="L44" s="13">
        <f t="shared" si="3"/>
        <v>0</v>
      </c>
      <c r="M44" s="13">
        <f t="shared" si="4"/>
        <v>0</v>
      </c>
      <c r="N44" s="13"/>
      <c r="O44" s="15">
        <f t="shared" si="5"/>
        <v>0</v>
      </c>
      <c r="P44" s="16"/>
    </row>
    <row r="45" spans="1:16" s="11" customFormat="1" ht="75" x14ac:dyDescent="0.25">
      <c r="A45" s="3">
        <v>160</v>
      </c>
      <c r="B45" s="3"/>
      <c r="C45" s="3" t="s">
        <v>5</v>
      </c>
      <c r="D45" s="3" t="s">
        <v>188</v>
      </c>
      <c r="E45" s="3"/>
      <c r="F45" s="3"/>
      <c r="G45" s="3"/>
      <c r="H45" s="3" t="s">
        <v>7</v>
      </c>
      <c r="I45" s="3"/>
      <c r="J45" s="13">
        <v>3250</v>
      </c>
      <c r="K45" s="13"/>
      <c r="L45" s="13">
        <f t="shared" si="3"/>
        <v>0</v>
      </c>
      <c r="M45" s="13">
        <f t="shared" si="4"/>
        <v>0</v>
      </c>
      <c r="N45" s="13"/>
      <c r="O45" s="15">
        <f t="shared" si="5"/>
        <v>0</v>
      </c>
      <c r="P45" s="16"/>
    </row>
    <row r="46" spans="1:16" s="11" customFormat="1" ht="75" x14ac:dyDescent="0.25">
      <c r="A46" s="3">
        <v>161</v>
      </c>
      <c r="B46" s="3"/>
      <c r="C46" s="3" t="s">
        <v>5</v>
      </c>
      <c r="D46" s="3" t="s">
        <v>189</v>
      </c>
      <c r="E46" s="3"/>
      <c r="F46" s="3"/>
      <c r="G46" s="3"/>
      <c r="H46" s="3" t="s">
        <v>7</v>
      </c>
      <c r="I46" s="3"/>
      <c r="J46" s="13">
        <v>5000</v>
      </c>
      <c r="K46" s="13"/>
      <c r="L46" s="13">
        <f t="shared" si="3"/>
        <v>0</v>
      </c>
      <c r="M46" s="13">
        <f t="shared" si="4"/>
        <v>0</v>
      </c>
      <c r="N46" s="13"/>
      <c r="O46" s="15">
        <f t="shared" si="5"/>
        <v>0</v>
      </c>
      <c r="P46" s="16"/>
    </row>
    <row r="47" spans="1:16" s="11" customFormat="1" ht="90" x14ac:dyDescent="0.25">
      <c r="A47" s="3">
        <v>162</v>
      </c>
      <c r="B47" s="3"/>
      <c r="C47" s="3" t="s">
        <v>5</v>
      </c>
      <c r="D47" s="3" t="s">
        <v>190</v>
      </c>
      <c r="E47" s="3"/>
      <c r="F47" s="3"/>
      <c r="G47" s="3"/>
      <c r="H47" s="3" t="s">
        <v>24</v>
      </c>
      <c r="I47" s="3"/>
      <c r="J47" s="13">
        <v>800</v>
      </c>
      <c r="K47" s="13"/>
      <c r="L47" s="13">
        <f t="shared" si="3"/>
        <v>0</v>
      </c>
      <c r="M47" s="13">
        <f t="shared" si="4"/>
        <v>0</v>
      </c>
      <c r="N47" s="13"/>
      <c r="O47" s="15">
        <f t="shared" si="5"/>
        <v>0</v>
      </c>
      <c r="P47" s="16"/>
    </row>
    <row r="48" spans="1:16" s="11" customFormat="1" ht="90" x14ac:dyDescent="0.25">
      <c r="A48" s="3">
        <v>163</v>
      </c>
      <c r="B48" s="3"/>
      <c r="C48" s="3" t="s">
        <v>5</v>
      </c>
      <c r="D48" s="3" t="s">
        <v>191</v>
      </c>
      <c r="E48" s="3"/>
      <c r="F48" s="3"/>
      <c r="G48" s="3"/>
      <c r="H48" s="3" t="s">
        <v>24</v>
      </c>
      <c r="I48" s="3"/>
      <c r="J48" s="13">
        <v>1000</v>
      </c>
      <c r="K48" s="13"/>
      <c r="L48" s="13">
        <f t="shared" si="3"/>
        <v>0</v>
      </c>
      <c r="M48" s="13">
        <f t="shared" si="4"/>
        <v>0</v>
      </c>
      <c r="N48" s="13"/>
      <c r="O48" s="15">
        <f t="shared" si="5"/>
        <v>0</v>
      </c>
      <c r="P48" s="16"/>
    </row>
    <row r="49" spans="1:16" s="11" customFormat="1" ht="90" x14ac:dyDescent="0.25">
      <c r="A49" s="3">
        <v>164</v>
      </c>
      <c r="B49" s="3"/>
      <c r="C49" s="3" t="s">
        <v>5</v>
      </c>
      <c r="D49" s="3" t="s">
        <v>192</v>
      </c>
      <c r="E49" s="3"/>
      <c r="F49" s="3"/>
      <c r="G49" s="3"/>
      <c r="H49" s="3" t="s">
        <v>24</v>
      </c>
      <c r="I49" s="3"/>
      <c r="J49" s="13">
        <v>2500</v>
      </c>
      <c r="K49" s="13"/>
      <c r="L49" s="13">
        <f t="shared" si="3"/>
        <v>0</v>
      </c>
      <c r="M49" s="13">
        <f t="shared" si="4"/>
        <v>0</v>
      </c>
      <c r="N49" s="13"/>
      <c r="O49" s="15">
        <f t="shared" si="5"/>
        <v>0</v>
      </c>
      <c r="P49" s="16"/>
    </row>
    <row r="50" spans="1:16" s="11" customFormat="1" ht="90" x14ac:dyDescent="0.25">
      <c r="A50" s="3">
        <v>165</v>
      </c>
      <c r="B50" s="3"/>
      <c r="C50" s="3" t="s">
        <v>5</v>
      </c>
      <c r="D50" s="3" t="s">
        <v>193</v>
      </c>
      <c r="E50" s="3"/>
      <c r="F50" s="3"/>
      <c r="G50" s="3"/>
      <c r="H50" s="3" t="s">
        <v>24</v>
      </c>
      <c r="I50" s="3"/>
      <c r="J50" s="13">
        <v>12000</v>
      </c>
      <c r="K50" s="13"/>
      <c r="L50" s="13">
        <f t="shared" si="3"/>
        <v>0</v>
      </c>
      <c r="M50" s="13">
        <f t="shared" si="4"/>
        <v>0</v>
      </c>
      <c r="N50" s="13"/>
      <c r="O50" s="15">
        <f t="shared" si="5"/>
        <v>0</v>
      </c>
      <c r="P50" s="16"/>
    </row>
    <row r="51" spans="1:16" s="11" customFormat="1" ht="45" x14ac:dyDescent="0.25">
      <c r="A51" s="3">
        <v>166</v>
      </c>
      <c r="B51" s="3"/>
      <c r="C51" s="3" t="s">
        <v>5</v>
      </c>
      <c r="D51" s="3" t="s">
        <v>194</v>
      </c>
      <c r="E51" s="3"/>
      <c r="F51" s="3"/>
      <c r="G51" s="3"/>
      <c r="H51" s="3" t="s">
        <v>7</v>
      </c>
      <c r="I51" s="3"/>
      <c r="J51" s="13">
        <v>8000</v>
      </c>
      <c r="K51" s="13"/>
      <c r="L51" s="13">
        <f t="shared" si="3"/>
        <v>0</v>
      </c>
      <c r="M51" s="13">
        <f t="shared" si="4"/>
        <v>0</v>
      </c>
      <c r="N51" s="13"/>
      <c r="O51" s="15">
        <f t="shared" si="5"/>
        <v>0</v>
      </c>
      <c r="P51" s="16"/>
    </row>
    <row r="52" spans="1:16" s="11" customFormat="1" ht="75" x14ac:dyDescent="0.25">
      <c r="A52" s="3">
        <v>167</v>
      </c>
      <c r="B52" s="3"/>
      <c r="C52" s="3" t="s">
        <v>5</v>
      </c>
      <c r="D52" s="3" t="s">
        <v>195</v>
      </c>
      <c r="E52" s="3"/>
      <c r="F52" s="3"/>
      <c r="G52" s="3"/>
      <c r="H52" s="3" t="s">
        <v>7</v>
      </c>
      <c r="I52" s="3"/>
      <c r="J52" s="13">
        <v>7000</v>
      </c>
      <c r="K52" s="13"/>
      <c r="L52" s="13">
        <f t="shared" si="3"/>
        <v>0</v>
      </c>
      <c r="M52" s="13">
        <f t="shared" si="4"/>
        <v>0</v>
      </c>
      <c r="N52" s="13"/>
      <c r="O52" s="15">
        <f t="shared" si="5"/>
        <v>0</v>
      </c>
      <c r="P52" s="16"/>
    </row>
    <row r="53" spans="1:16" s="11" customFormat="1" ht="75" x14ac:dyDescent="0.25">
      <c r="A53" s="3">
        <v>168</v>
      </c>
      <c r="B53" s="3"/>
      <c r="C53" s="3" t="s">
        <v>5</v>
      </c>
      <c r="D53" s="3" t="s">
        <v>196</v>
      </c>
      <c r="E53" s="3"/>
      <c r="F53" s="3"/>
      <c r="G53" s="3"/>
      <c r="H53" s="3" t="s">
        <v>7</v>
      </c>
      <c r="I53" s="3"/>
      <c r="J53" s="13">
        <v>400</v>
      </c>
      <c r="K53" s="13"/>
      <c r="L53" s="13">
        <f t="shared" si="3"/>
        <v>0</v>
      </c>
      <c r="M53" s="13">
        <f t="shared" si="4"/>
        <v>0</v>
      </c>
      <c r="N53" s="13"/>
      <c r="O53" s="15">
        <f t="shared" si="5"/>
        <v>0</v>
      </c>
      <c r="P53" s="16"/>
    </row>
    <row r="54" spans="1:16" s="11" customFormat="1" ht="60" x14ac:dyDescent="0.25">
      <c r="A54" s="3">
        <v>169</v>
      </c>
      <c r="B54" s="3"/>
      <c r="C54" s="3" t="s">
        <v>5</v>
      </c>
      <c r="D54" s="3" t="s">
        <v>197</v>
      </c>
      <c r="E54" s="3"/>
      <c r="F54" s="3"/>
      <c r="G54" s="3"/>
      <c r="H54" s="3" t="s">
        <v>7</v>
      </c>
      <c r="I54" s="3"/>
      <c r="J54" s="13">
        <v>900</v>
      </c>
      <c r="K54" s="13"/>
      <c r="L54" s="13">
        <f t="shared" si="3"/>
        <v>0</v>
      </c>
      <c r="M54" s="13">
        <f t="shared" si="4"/>
        <v>0</v>
      </c>
      <c r="N54" s="13"/>
      <c r="O54" s="15">
        <f t="shared" si="5"/>
        <v>0</v>
      </c>
      <c r="P54" s="16"/>
    </row>
    <row r="55" spans="1:16" s="11" customFormat="1" ht="30" x14ac:dyDescent="0.25">
      <c r="A55" s="3">
        <v>170</v>
      </c>
      <c r="B55" s="3"/>
      <c r="C55" s="3" t="s">
        <v>5</v>
      </c>
      <c r="D55" s="3" t="s">
        <v>198</v>
      </c>
      <c r="E55" s="3"/>
      <c r="F55" s="3"/>
      <c r="G55" s="3"/>
      <c r="H55" s="3" t="s">
        <v>7</v>
      </c>
      <c r="I55" s="3"/>
      <c r="J55" s="13">
        <v>8000</v>
      </c>
      <c r="K55" s="13"/>
      <c r="L55" s="13">
        <f t="shared" si="3"/>
        <v>0</v>
      </c>
      <c r="M55" s="13">
        <f t="shared" si="4"/>
        <v>0</v>
      </c>
      <c r="N55" s="13"/>
      <c r="O55" s="15">
        <f t="shared" si="5"/>
        <v>0</v>
      </c>
      <c r="P55" s="16"/>
    </row>
    <row r="56" spans="1:16" s="11" customFormat="1" ht="90" x14ac:dyDescent="0.25">
      <c r="A56" s="3">
        <v>171</v>
      </c>
      <c r="B56" s="3"/>
      <c r="C56" s="3" t="s">
        <v>5</v>
      </c>
      <c r="D56" s="3" t="s">
        <v>199</v>
      </c>
      <c r="E56" s="3"/>
      <c r="F56" s="3"/>
      <c r="G56" s="3"/>
      <c r="H56" s="3" t="s">
        <v>7</v>
      </c>
      <c r="I56" s="3"/>
      <c r="J56" s="13">
        <v>5</v>
      </c>
      <c r="K56" s="13"/>
      <c r="L56" s="13">
        <f t="shared" si="3"/>
        <v>0</v>
      </c>
      <c r="M56" s="13">
        <f t="shared" si="4"/>
        <v>0</v>
      </c>
      <c r="N56" s="13"/>
      <c r="O56" s="15">
        <f t="shared" si="5"/>
        <v>0</v>
      </c>
      <c r="P56" s="16"/>
    </row>
    <row r="57" spans="1:16" s="11" customFormat="1" ht="45" x14ac:dyDescent="0.25">
      <c r="A57" s="3">
        <v>172</v>
      </c>
      <c r="B57" s="3"/>
      <c r="C57" s="3" t="s">
        <v>5</v>
      </c>
      <c r="D57" s="3" t="s">
        <v>200</v>
      </c>
      <c r="E57" s="3"/>
      <c r="F57" s="3"/>
      <c r="G57" s="3"/>
      <c r="H57" s="3" t="s">
        <v>7</v>
      </c>
      <c r="I57" s="3"/>
      <c r="J57" s="13">
        <v>2500</v>
      </c>
      <c r="K57" s="13"/>
      <c r="L57" s="13">
        <f t="shared" si="3"/>
        <v>0</v>
      </c>
      <c r="M57" s="13">
        <f t="shared" si="4"/>
        <v>0</v>
      </c>
      <c r="N57" s="13"/>
      <c r="O57" s="15">
        <f t="shared" si="5"/>
        <v>0</v>
      </c>
      <c r="P57" s="16"/>
    </row>
    <row r="58" spans="1:16" s="11" customFormat="1" ht="45" x14ac:dyDescent="0.25">
      <c r="A58" s="3">
        <v>173</v>
      </c>
      <c r="B58" s="3"/>
      <c r="C58" s="3" t="s">
        <v>5</v>
      </c>
      <c r="D58" s="3" t="s">
        <v>201</v>
      </c>
      <c r="E58" s="3"/>
      <c r="F58" s="3"/>
      <c r="G58" s="3"/>
      <c r="H58" s="3" t="s">
        <v>7</v>
      </c>
      <c r="I58" s="3"/>
      <c r="J58" s="13">
        <v>30</v>
      </c>
      <c r="K58" s="13"/>
      <c r="L58" s="13">
        <f t="shared" si="3"/>
        <v>0</v>
      </c>
      <c r="M58" s="13">
        <f t="shared" si="4"/>
        <v>0</v>
      </c>
      <c r="N58" s="13"/>
      <c r="O58" s="15">
        <f t="shared" si="5"/>
        <v>0</v>
      </c>
      <c r="P58" s="16"/>
    </row>
    <row r="59" spans="1:16" s="11" customFormat="1" x14ac:dyDescent="0.25">
      <c r="A59" s="3">
        <v>174</v>
      </c>
      <c r="B59" s="3"/>
      <c r="C59" s="3" t="s">
        <v>202</v>
      </c>
      <c r="D59" s="3" t="s">
        <v>203</v>
      </c>
      <c r="E59" s="3"/>
      <c r="F59" s="3"/>
      <c r="G59" s="3"/>
      <c r="H59" s="3" t="s">
        <v>24</v>
      </c>
      <c r="I59" s="3"/>
      <c r="J59" s="13">
        <v>5000</v>
      </c>
      <c r="K59" s="13"/>
      <c r="L59" s="13">
        <f t="shared" si="3"/>
        <v>0</v>
      </c>
      <c r="M59" s="13">
        <f t="shared" si="4"/>
        <v>0</v>
      </c>
      <c r="N59" s="13"/>
      <c r="O59" s="15">
        <f t="shared" si="5"/>
        <v>0</v>
      </c>
      <c r="P59" s="16"/>
    </row>
    <row r="60" spans="1:16" s="11" customFormat="1" ht="30" x14ac:dyDescent="0.25">
      <c r="A60" s="3">
        <v>175</v>
      </c>
      <c r="B60" s="3"/>
      <c r="C60" s="3" t="s">
        <v>5</v>
      </c>
      <c r="D60" s="3" t="s">
        <v>204</v>
      </c>
      <c r="E60" s="3"/>
      <c r="F60" s="3"/>
      <c r="G60" s="3"/>
      <c r="H60" s="3" t="s">
        <v>7</v>
      </c>
      <c r="I60" s="3"/>
      <c r="J60" s="13">
        <v>500</v>
      </c>
      <c r="K60" s="13"/>
      <c r="L60" s="13">
        <f t="shared" si="3"/>
        <v>0</v>
      </c>
      <c r="M60" s="13">
        <f t="shared" si="4"/>
        <v>0</v>
      </c>
      <c r="N60" s="13"/>
      <c r="O60" s="15">
        <f t="shared" si="5"/>
        <v>0</v>
      </c>
      <c r="P60" s="16"/>
    </row>
    <row r="61" spans="1:16" s="11" customFormat="1" ht="45" x14ac:dyDescent="0.25">
      <c r="A61" s="3">
        <v>176</v>
      </c>
      <c r="B61" s="3"/>
      <c r="C61" s="3" t="s">
        <v>5</v>
      </c>
      <c r="D61" s="3" t="s">
        <v>205</v>
      </c>
      <c r="E61" s="3"/>
      <c r="F61" s="3"/>
      <c r="G61" s="3"/>
      <c r="H61" s="3" t="s">
        <v>7</v>
      </c>
      <c r="I61" s="3"/>
      <c r="J61" s="13">
        <v>800</v>
      </c>
      <c r="K61" s="13"/>
      <c r="L61" s="13">
        <f t="shared" si="3"/>
        <v>0</v>
      </c>
      <c r="M61" s="13">
        <f t="shared" si="4"/>
        <v>0</v>
      </c>
      <c r="N61" s="13"/>
      <c r="O61" s="15">
        <f t="shared" si="5"/>
        <v>0</v>
      </c>
      <c r="P61" s="16"/>
    </row>
    <row r="62" spans="1:16" s="11" customFormat="1" ht="75" x14ac:dyDescent="0.25">
      <c r="A62" s="3">
        <v>177</v>
      </c>
      <c r="B62" s="3"/>
      <c r="C62" s="3" t="s">
        <v>5</v>
      </c>
      <c r="D62" s="3" t="s">
        <v>206</v>
      </c>
      <c r="E62" s="3"/>
      <c r="F62" s="3"/>
      <c r="G62" s="3"/>
      <c r="H62" s="3" t="s">
        <v>7</v>
      </c>
      <c r="I62" s="3"/>
      <c r="J62" s="13">
        <v>130</v>
      </c>
      <c r="K62" s="13"/>
      <c r="L62" s="13">
        <f t="shared" si="3"/>
        <v>0</v>
      </c>
      <c r="M62" s="13">
        <f t="shared" si="4"/>
        <v>0</v>
      </c>
      <c r="N62" s="13"/>
      <c r="O62" s="15">
        <f t="shared" si="5"/>
        <v>0</v>
      </c>
      <c r="P62" s="16"/>
    </row>
    <row r="63" spans="1:16" s="11" customFormat="1" ht="75" x14ac:dyDescent="0.25">
      <c r="A63" s="3">
        <v>178</v>
      </c>
      <c r="B63" s="3"/>
      <c r="C63" s="3" t="s">
        <v>5</v>
      </c>
      <c r="D63" s="3" t="s">
        <v>207</v>
      </c>
      <c r="E63" s="3"/>
      <c r="F63" s="3"/>
      <c r="G63" s="3"/>
      <c r="H63" s="3" t="s">
        <v>7</v>
      </c>
      <c r="I63" s="3"/>
      <c r="J63" s="13">
        <v>80</v>
      </c>
      <c r="K63" s="13"/>
      <c r="L63" s="13">
        <f t="shared" si="3"/>
        <v>0</v>
      </c>
      <c r="M63" s="13">
        <f t="shared" si="4"/>
        <v>0</v>
      </c>
      <c r="N63" s="13"/>
      <c r="O63" s="15">
        <f t="shared" si="5"/>
        <v>0</v>
      </c>
      <c r="P63" s="16"/>
    </row>
    <row r="64" spans="1:16" s="11" customFormat="1" ht="75" x14ac:dyDescent="0.25">
      <c r="A64" s="3">
        <v>179</v>
      </c>
      <c r="B64" s="3"/>
      <c r="C64" s="3" t="s">
        <v>5</v>
      </c>
      <c r="D64" s="3" t="s">
        <v>208</v>
      </c>
      <c r="E64" s="3"/>
      <c r="F64" s="3"/>
      <c r="G64" s="3"/>
      <c r="H64" s="3" t="s">
        <v>7</v>
      </c>
      <c r="I64" s="3"/>
      <c r="J64" s="13">
        <v>20</v>
      </c>
      <c r="K64" s="13"/>
      <c r="L64" s="13">
        <f t="shared" si="3"/>
        <v>0</v>
      </c>
      <c r="M64" s="13">
        <f t="shared" si="4"/>
        <v>0</v>
      </c>
      <c r="N64" s="13"/>
      <c r="O64" s="15">
        <f t="shared" si="5"/>
        <v>0</v>
      </c>
      <c r="P64" s="16"/>
    </row>
    <row r="65" spans="1:16" s="11" customFormat="1" ht="75" x14ac:dyDescent="0.25">
      <c r="A65" s="3">
        <v>180</v>
      </c>
      <c r="B65" s="3"/>
      <c r="C65" s="3" t="s">
        <v>5</v>
      </c>
      <c r="D65" s="3" t="s">
        <v>209</v>
      </c>
      <c r="E65" s="3"/>
      <c r="F65" s="3"/>
      <c r="G65" s="3"/>
      <c r="H65" s="3" t="s">
        <v>7</v>
      </c>
      <c r="I65" s="3"/>
      <c r="J65" s="13">
        <v>30</v>
      </c>
      <c r="K65" s="13"/>
      <c r="L65" s="13">
        <f t="shared" si="3"/>
        <v>0</v>
      </c>
      <c r="M65" s="13">
        <f t="shared" si="4"/>
        <v>0</v>
      </c>
      <c r="N65" s="13"/>
      <c r="O65" s="15">
        <f t="shared" si="5"/>
        <v>0</v>
      </c>
      <c r="P65" s="16"/>
    </row>
    <row r="66" spans="1:16" s="11" customFormat="1" ht="75" x14ac:dyDescent="0.25">
      <c r="A66" s="3">
        <v>181</v>
      </c>
      <c r="B66" s="3"/>
      <c r="C66" s="3" t="s">
        <v>5</v>
      </c>
      <c r="D66" s="3" t="s">
        <v>210</v>
      </c>
      <c r="E66" s="3"/>
      <c r="F66" s="3"/>
      <c r="G66" s="3"/>
      <c r="H66" s="3" t="s">
        <v>7</v>
      </c>
      <c r="I66" s="3"/>
      <c r="J66" s="13">
        <v>10</v>
      </c>
      <c r="K66" s="13"/>
      <c r="L66" s="13">
        <f t="shared" si="3"/>
        <v>0</v>
      </c>
      <c r="M66" s="13">
        <f t="shared" si="4"/>
        <v>0</v>
      </c>
      <c r="N66" s="13"/>
      <c r="O66" s="15">
        <f t="shared" si="5"/>
        <v>0</v>
      </c>
      <c r="P66" s="16"/>
    </row>
    <row r="67" spans="1:16" s="11" customFormat="1" ht="75" x14ac:dyDescent="0.25">
      <c r="A67" s="3">
        <v>182</v>
      </c>
      <c r="B67" s="3"/>
      <c r="C67" s="3" t="s">
        <v>5</v>
      </c>
      <c r="D67" s="3" t="s">
        <v>211</v>
      </c>
      <c r="E67" s="3"/>
      <c r="F67" s="3"/>
      <c r="G67" s="3"/>
      <c r="H67" s="3" t="s">
        <v>7</v>
      </c>
      <c r="I67" s="3"/>
      <c r="J67" s="13">
        <v>250</v>
      </c>
      <c r="K67" s="13"/>
      <c r="L67" s="13">
        <f t="shared" si="3"/>
        <v>0</v>
      </c>
      <c r="M67" s="13">
        <f t="shared" si="4"/>
        <v>0</v>
      </c>
      <c r="N67" s="13"/>
      <c r="O67" s="15">
        <f t="shared" si="5"/>
        <v>0</v>
      </c>
      <c r="P67" s="16"/>
    </row>
    <row r="68" spans="1:16" s="11" customFormat="1" ht="75" x14ac:dyDescent="0.25">
      <c r="A68" s="3">
        <v>183</v>
      </c>
      <c r="B68" s="3"/>
      <c r="C68" s="3" t="s">
        <v>5</v>
      </c>
      <c r="D68" s="3" t="s">
        <v>212</v>
      </c>
      <c r="E68" s="3"/>
      <c r="F68" s="3"/>
      <c r="G68" s="3"/>
      <c r="H68" s="3" t="s">
        <v>7</v>
      </c>
      <c r="I68" s="3"/>
      <c r="J68" s="13">
        <v>120</v>
      </c>
      <c r="K68" s="13"/>
      <c r="L68" s="13">
        <f t="shared" ref="L68:L99" si="6">K68*((100+N68)/100)</f>
        <v>0</v>
      </c>
      <c r="M68" s="13">
        <f t="shared" ref="M68:M99" si="7">J68*K68</f>
        <v>0</v>
      </c>
      <c r="N68" s="13"/>
      <c r="O68" s="15">
        <f t="shared" ref="O68:O99" si="8">J68*L68</f>
        <v>0</v>
      </c>
      <c r="P68" s="16"/>
    </row>
    <row r="69" spans="1:16" s="11" customFormat="1" ht="60" x14ac:dyDescent="0.25">
      <c r="A69" s="3">
        <v>184</v>
      </c>
      <c r="B69" s="3"/>
      <c r="C69" s="3" t="s">
        <v>5</v>
      </c>
      <c r="D69" s="3" t="s">
        <v>213</v>
      </c>
      <c r="E69" s="3"/>
      <c r="F69" s="3"/>
      <c r="G69" s="3"/>
      <c r="H69" s="3" t="s">
        <v>7</v>
      </c>
      <c r="I69" s="3"/>
      <c r="J69" s="13">
        <v>20</v>
      </c>
      <c r="K69" s="13"/>
      <c r="L69" s="13">
        <f t="shared" si="6"/>
        <v>0</v>
      </c>
      <c r="M69" s="13">
        <f t="shared" si="7"/>
        <v>0</v>
      </c>
      <c r="N69" s="13"/>
      <c r="O69" s="15">
        <f t="shared" si="8"/>
        <v>0</v>
      </c>
      <c r="P69" s="16"/>
    </row>
    <row r="70" spans="1:16" s="11" customFormat="1" ht="90" x14ac:dyDescent="0.25">
      <c r="A70" s="3">
        <v>185</v>
      </c>
      <c r="B70" s="3"/>
      <c r="C70" s="3" t="s">
        <v>5</v>
      </c>
      <c r="D70" s="3" t="s">
        <v>214</v>
      </c>
      <c r="E70" s="3"/>
      <c r="F70" s="3"/>
      <c r="G70" s="3"/>
      <c r="H70" s="3" t="s">
        <v>7</v>
      </c>
      <c r="I70" s="3"/>
      <c r="J70" s="13">
        <v>400</v>
      </c>
      <c r="K70" s="13"/>
      <c r="L70" s="13">
        <f t="shared" si="6"/>
        <v>0</v>
      </c>
      <c r="M70" s="13">
        <f t="shared" si="7"/>
        <v>0</v>
      </c>
      <c r="N70" s="13"/>
      <c r="O70" s="15">
        <f t="shared" si="8"/>
        <v>0</v>
      </c>
      <c r="P70" s="16"/>
    </row>
    <row r="71" spans="1:16" s="11" customFormat="1" ht="90" x14ac:dyDescent="0.25">
      <c r="A71" s="3">
        <v>186</v>
      </c>
      <c r="B71" s="3"/>
      <c r="C71" s="3" t="s">
        <v>5</v>
      </c>
      <c r="D71" s="3" t="s">
        <v>215</v>
      </c>
      <c r="E71" s="3"/>
      <c r="F71" s="3"/>
      <c r="G71" s="3"/>
      <c r="H71" s="3" t="s">
        <v>7</v>
      </c>
      <c r="I71" s="3"/>
      <c r="J71" s="13">
        <v>200</v>
      </c>
      <c r="K71" s="13"/>
      <c r="L71" s="13">
        <f t="shared" si="6"/>
        <v>0</v>
      </c>
      <c r="M71" s="13">
        <f t="shared" si="7"/>
        <v>0</v>
      </c>
      <c r="N71" s="13"/>
      <c r="O71" s="15">
        <f t="shared" si="8"/>
        <v>0</v>
      </c>
      <c r="P71" s="16"/>
    </row>
    <row r="72" spans="1:16" s="11" customFormat="1" ht="75" x14ac:dyDescent="0.25">
      <c r="A72" s="3">
        <v>187</v>
      </c>
      <c r="B72" s="3"/>
      <c r="C72" s="3" t="s">
        <v>22</v>
      </c>
      <c r="D72" s="3" t="s">
        <v>216</v>
      </c>
      <c r="E72" s="3"/>
      <c r="F72" s="3"/>
      <c r="G72" s="3"/>
      <c r="H72" s="3" t="s">
        <v>24</v>
      </c>
      <c r="I72" s="3"/>
      <c r="J72" s="13">
        <v>180</v>
      </c>
      <c r="K72" s="13"/>
      <c r="L72" s="13">
        <f t="shared" si="6"/>
        <v>0</v>
      </c>
      <c r="M72" s="13">
        <f t="shared" si="7"/>
        <v>0</v>
      </c>
      <c r="N72" s="13"/>
      <c r="O72" s="15">
        <f t="shared" si="8"/>
        <v>0</v>
      </c>
      <c r="P72" s="16"/>
    </row>
    <row r="73" spans="1:16" s="11" customFormat="1" ht="75" x14ac:dyDescent="0.25">
      <c r="A73" s="3">
        <v>188</v>
      </c>
      <c r="B73" s="3"/>
      <c r="C73" s="3" t="s">
        <v>5</v>
      </c>
      <c r="D73" s="3" t="s">
        <v>217</v>
      </c>
      <c r="E73" s="3"/>
      <c r="F73" s="3"/>
      <c r="G73" s="3"/>
      <c r="H73" s="3" t="s">
        <v>7</v>
      </c>
      <c r="I73" s="3"/>
      <c r="J73" s="13">
        <v>25</v>
      </c>
      <c r="K73" s="13"/>
      <c r="L73" s="13">
        <f t="shared" si="6"/>
        <v>0</v>
      </c>
      <c r="M73" s="13">
        <f t="shared" si="7"/>
        <v>0</v>
      </c>
      <c r="N73" s="13"/>
      <c r="O73" s="15">
        <f t="shared" si="8"/>
        <v>0</v>
      </c>
      <c r="P73" s="16"/>
    </row>
    <row r="74" spans="1:16" s="11" customFormat="1" ht="60" x14ac:dyDescent="0.25">
      <c r="A74" s="3">
        <v>189</v>
      </c>
      <c r="B74" s="3"/>
      <c r="C74" s="3" t="s">
        <v>5</v>
      </c>
      <c r="D74" s="3" t="s">
        <v>218</v>
      </c>
      <c r="E74" s="3"/>
      <c r="F74" s="3"/>
      <c r="G74" s="3"/>
      <c r="H74" s="3" t="s">
        <v>7</v>
      </c>
      <c r="I74" s="3"/>
      <c r="J74" s="13">
        <v>30</v>
      </c>
      <c r="K74" s="13"/>
      <c r="L74" s="13">
        <f t="shared" si="6"/>
        <v>0</v>
      </c>
      <c r="M74" s="13">
        <f t="shared" si="7"/>
        <v>0</v>
      </c>
      <c r="N74" s="13"/>
      <c r="O74" s="15">
        <f t="shared" si="8"/>
        <v>0</v>
      </c>
      <c r="P74" s="16"/>
    </row>
    <row r="75" spans="1:16" s="11" customFormat="1" ht="60" x14ac:dyDescent="0.25">
      <c r="A75" s="3">
        <v>190</v>
      </c>
      <c r="B75" s="3"/>
      <c r="C75" s="3" t="s">
        <v>5</v>
      </c>
      <c r="D75" s="3" t="s">
        <v>219</v>
      </c>
      <c r="E75" s="3"/>
      <c r="F75" s="3"/>
      <c r="G75" s="3"/>
      <c r="H75" s="3" t="s">
        <v>7</v>
      </c>
      <c r="I75" s="3"/>
      <c r="J75" s="13">
        <v>140</v>
      </c>
      <c r="K75" s="13"/>
      <c r="L75" s="13">
        <f t="shared" si="6"/>
        <v>0</v>
      </c>
      <c r="M75" s="13">
        <f t="shared" si="7"/>
        <v>0</v>
      </c>
      <c r="N75" s="13"/>
      <c r="O75" s="15">
        <f t="shared" si="8"/>
        <v>0</v>
      </c>
      <c r="P75" s="16"/>
    </row>
    <row r="76" spans="1:16" s="11" customFormat="1" ht="30" x14ac:dyDescent="0.25">
      <c r="A76" s="3">
        <v>191</v>
      </c>
      <c r="B76" s="3"/>
      <c r="C76" s="3" t="s">
        <v>5</v>
      </c>
      <c r="D76" s="3" t="s">
        <v>220</v>
      </c>
      <c r="E76" s="3"/>
      <c r="F76" s="3"/>
      <c r="G76" s="3"/>
      <c r="H76" s="3" t="s">
        <v>24</v>
      </c>
      <c r="I76" s="3"/>
      <c r="J76" s="13">
        <v>12000</v>
      </c>
      <c r="K76" s="13"/>
      <c r="L76" s="13">
        <f t="shared" si="6"/>
        <v>0</v>
      </c>
      <c r="M76" s="13">
        <f t="shared" si="7"/>
        <v>0</v>
      </c>
      <c r="N76" s="13"/>
      <c r="O76" s="15">
        <f t="shared" si="8"/>
        <v>0</v>
      </c>
      <c r="P76" s="16"/>
    </row>
    <row r="77" spans="1:16" s="11" customFormat="1" ht="75" x14ac:dyDescent="0.25">
      <c r="A77" s="3">
        <v>192</v>
      </c>
      <c r="B77" s="3"/>
      <c r="C77" s="3" t="s">
        <v>5</v>
      </c>
      <c r="D77" s="3" t="s">
        <v>221</v>
      </c>
      <c r="E77" s="3"/>
      <c r="F77" s="3"/>
      <c r="G77" s="3"/>
      <c r="H77" s="3" t="s">
        <v>7</v>
      </c>
      <c r="I77" s="3"/>
      <c r="J77" s="13">
        <v>350</v>
      </c>
      <c r="K77" s="13"/>
      <c r="L77" s="13">
        <f t="shared" si="6"/>
        <v>0</v>
      </c>
      <c r="M77" s="13">
        <f t="shared" si="7"/>
        <v>0</v>
      </c>
      <c r="N77" s="13"/>
      <c r="O77" s="15">
        <f t="shared" si="8"/>
        <v>0</v>
      </c>
      <c r="P77" s="16"/>
    </row>
    <row r="78" spans="1:16" s="11" customFormat="1" ht="60" x14ac:dyDescent="0.25">
      <c r="A78" s="3">
        <v>193</v>
      </c>
      <c r="B78" s="3"/>
      <c r="C78" s="3" t="s">
        <v>5</v>
      </c>
      <c r="D78" s="3" t="s">
        <v>222</v>
      </c>
      <c r="E78" s="3"/>
      <c r="F78" s="3"/>
      <c r="G78" s="3"/>
      <c r="H78" s="3" t="s">
        <v>7</v>
      </c>
      <c r="I78" s="3"/>
      <c r="J78" s="13">
        <v>5</v>
      </c>
      <c r="K78" s="13"/>
      <c r="L78" s="13">
        <f t="shared" si="6"/>
        <v>0</v>
      </c>
      <c r="M78" s="13">
        <f t="shared" si="7"/>
        <v>0</v>
      </c>
      <c r="N78" s="13"/>
      <c r="O78" s="15">
        <f t="shared" si="8"/>
        <v>0</v>
      </c>
      <c r="P78" s="16"/>
    </row>
    <row r="79" spans="1:16" s="11" customFormat="1" ht="30" x14ac:dyDescent="0.25">
      <c r="A79" s="3">
        <v>194</v>
      </c>
      <c r="B79" s="3"/>
      <c r="C79" s="3" t="s">
        <v>5</v>
      </c>
      <c r="D79" s="3" t="s">
        <v>223</v>
      </c>
      <c r="E79" s="3"/>
      <c r="F79" s="3"/>
      <c r="G79" s="3"/>
      <c r="H79" s="3" t="s">
        <v>7</v>
      </c>
      <c r="I79" s="3"/>
      <c r="J79" s="13">
        <v>20</v>
      </c>
      <c r="K79" s="13"/>
      <c r="L79" s="13">
        <f t="shared" si="6"/>
        <v>0</v>
      </c>
      <c r="M79" s="13">
        <f t="shared" si="7"/>
        <v>0</v>
      </c>
      <c r="N79" s="13"/>
      <c r="O79" s="15">
        <f t="shared" si="8"/>
        <v>0</v>
      </c>
      <c r="P79" s="16"/>
    </row>
    <row r="80" spans="1:16" s="11" customFormat="1" ht="30" x14ac:dyDescent="0.25">
      <c r="A80" s="3">
        <v>195</v>
      </c>
      <c r="B80" s="3"/>
      <c r="C80" s="3" t="s">
        <v>5</v>
      </c>
      <c r="D80" s="3" t="s">
        <v>224</v>
      </c>
      <c r="E80" s="3"/>
      <c r="F80" s="3"/>
      <c r="G80" s="3"/>
      <c r="H80" s="3" t="s">
        <v>7</v>
      </c>
      <c r="I80" s="3"/>
      <c r="J80" s="13">
        <v>90</v>
      </c>
      <c r="K80" s="13"/>
      <c r="L80" s="13">
        <f t="shared" si="6"/>
        <v>0</v>
      </c>
      <c r="M80" s="13">
        <f t="shared" si="7"/>
        <v>0</v>
      </c>
      <c r="N80" s="13"/>
      <c r="O80" s="15">
        <f t="shared" si="8"/>
        <v>0</v>
      </c>
      <c r="P80" s="16"/>
    </row>
    <row r="81" spans="1:16" s="11" customFormat="1" ht="30" x14ac:dyDescent="0.25">
      <c r="A81" s="3">
        <v>196</v>
      </c>
      <c r="B81" s="3"/>
      <c r="C81" s="3" t="s">
        <v>5</v>
      </c>
      <c r="D81" s="3" t="s">
        <v>225</v>
      </c>
      <c r="E81" s="3"/>
      <c r="F81" s="3"/>
      <c r="G81" s="3"/>
      <c r="H81" s="3" t="s">
        <v>7</v>
      </c>
      <c r="I81" s="3"/>
      <c r="J81" s="13">
        <v>200</v>
      </c>
      <c r="K81" s="13"/>
      <c r="L81" s="13">
        <f t="shared" si="6"/>
        <v>0</v>
      </c>
      <c r="M81" s="13">
        <f t="shared" si="7"/>
        <v>0</v>
      </c>
      <c r="N81" s="13"/>
      <c r="O81" s="15">
        <f t="shared" si="8"/>
        <v>0</v>
      </c>
      <c r="P81" s="16"/>
    </row>
    <row r="82" spans="1:16" s="11" customFormat="1" ht="30" x14ac:dyDescent="0.25">
      <c r="A82" s="3">
        <v>197</v>
      </c>
      <c r="B82" s="3"/>
      <c r="C82" s="3" t="s">
        <v>5</v>
      </c>
      <c r="D82" s="3" t="s">
        <v>226</v>
      </c>
      <c r="E82" s="3"/>
      <c r="F82" s="3"/>
      <c r="G82" s="3"/>
      <c r="H82" s="3" t="s">
        <v>7</v>
      </c>
      <c r="I82" s="3"/>
      <c r="J82" s="13">
        <v>450</v>
      </c>
      <c r="K82" s="13"/>
      <c r="L82" s="13">
        <f t="shared" si="6"/>
        <v>0</v>
      </c>
      <c r="M82" s="13">
        <f t="shared" si="7"/>
        <v>0</v>
      </c>
      <c r="N82" s="13"/>
      <c r="O82" s="15">
        <f t="shared" si="8"/>
        <v>0</v>
      </c>
      <c r="P82" s="16"/>
    </row>
    <row r="83" spans="1:16" s="11" customFormat="1" x14ac:dyDescent="0.25">
      <c r="A83" s="3">
        <v>198</v>
      </c>
      <c r="B83" s="3"/>
      <c r="C83" s="3" t="s">
        <v>202</v>
      </c>
      <c r="D83" s="3" t="s">
        <v>227</v>
      </c>
      <c r="E83" s="3"/>
      <c r="F83" s="3"/>
      <c r="G83" s="3"/>
      <c r="H83" s="3" t="s">
        <v>7</v>
      </c>
      <c r="I83" s="3"/>
      <c r="J83" s="13">
        <v>100</v>
      </c>
      <c r="K83" s="13"/>
      <c r="L83" s="13">
        <f t="shared" si="6"/>
        <v>0</v>
      </c>
      <c r="M83" s="13">
        <f t="shared" si="7"/>
        <v>0</v>
      </c>
      <c r="N83" s="13"/>
      <c r="O83" s="15">
        <f t="shared" si="8"/>
        <v>0</v>
      </c>
      <c r="P83" s="16"/>
    </row>
    <row r="84" spans="1:16" s="11" customFormat="1" ht="30" x14ac:dyDescent="0.25">
      <c r="A84" s="3">
        <v>199</v>
      </c>
      <c r="B84" s="3"/>
      <c r="C84" s="3" t="s">
        <v>5</v>
      </c>
      <c r="D84" s="3" t="s">
        <v>228</v>
      </c>
      <c r="E84" s="3"/>
      <c r="F84" s="3"/>
      <c r="G84" s="3"/>
      <c r="H84" s="3" t="s">
        <v>24</v>
      </c>
      <c r="I84" s="3"/>
      <c r="J84" s="13">
        <v>150</v>
      </c>
      <c r="K84" s="13"/>
      <c r="L84" s="13">
        <f t="shared" si="6"/>
        <v>0</v>
      </c>
      <c r="M84" s="13">
        <f t="shared" si="7"/>
        <v>0</v>
      </c>
      <c r="N84" s="13"/>
      <c r="O84" s="15">
        <f t="shared" si="8"/>
        <v>0</v>
      </c>
      <c r="P84" s="16"/>
    </row>
    <row r="85" spans="1:16" s="11" customFormat="1" ht="30" x14ac:dyDescent="0.25">
      <c r="A85" s="3">
        <v>200</v>
      </c>
      <c r="B85" s="3"/>
      <c r="C85" s="3" t="s">
        <v>5</v>
      </c>
      <c r="D85" s="3" t="s">
        <v>229</v>
      </c>
      <c r="E85" s="3"/>
      <c r="F85" s="3"/>
      <c r="G85" s="3"/>
      <c r="H85" s="3" t="s">
        <v>24</v>
      </c>
      <c r="I85" s="3"/>
      <c r="J85" s="13">
        <v>150</v>
      </c>
      <c r="K85" s="13"/>
      <c r="L85" s="13">
        <f t="shared" si="6"/>
        <v>0</v>
      </c>
      <c r="M85" s="13">
        <f t="shared" si="7"/>
        <v>0</v>
      </c>
      <c r="N85" s="13"/>
      <c r="O85" s="15">
        <f t="shared" si="8"/>
        <v>0</v>
      </c>
      <c r="P85" s="16"/>
    </row>
    <row r="86" spans="1:16" s="11" customFormat="1" ht="60" x14ac:dyDescent="0.25">
      <c r="A86" s="3">
        <v>201</v>
      </c>
      <c r="B86" s="3"/>
      <c r="C86" s="3" t="s">
        <v>5</v>
      </c>
      <c r="D86" s="3" t="s">
        <v>230</v>
      </c>
      <c r="E86" s="3"/>
      <c r="F86" s="3"/>
      <c r="G86" s="3"/>
      <c r="H86" s="3" t="s">
        <v>24</v>
      </c>
      <c r="I86" s="3"/>
      <c r="J86" s="13">
        <v>600</v>
      </c>
      <c r="K86" s="13"/>
      <c r="L86" s="13">
        <f t="shared" si="6"/>
        <v>0</v>
      </c>
      <c r="M86" s="13">
        <f t="shared" si="7"/>
        <v>0</v>
      </c>
      <c r="N86" s="13"/>
      <c r="O86" s="15">
        <f t="shared" si="8"/>
        <v>0</v>
      </c>
      <c r="P86" s="16"/>
    </row>
    <row r="87" spans="1:16" s="11" customFormat="1" ht="45" x14ac:dyDescent="0.25">
      <c r="A87" s="3">
        <v>202</v>
      </c>
      <c r="B87" s="3"/>
      <c r="C87" s="3" t="s">
        <v>5</v>
      </c>
      <c r="D87" s="3" t="s">
        <v>231</v>
      </c>
      <c r="E87" s="3"/>
      <c r="F87" s="3"/>
      <c r="G87" s="3"/>
      <c r="H87" s="3" t="s">
        <v>7</v>
      </c>
      <c r="I87" s="3"/>
      <c r="J87" s="13">
        <v>400</v>
      </c>
      <c r="K87" s="13"/>
      <c r="L87" s="13">
        <f t="shared" si="6"/>
        <v>0</v>
      </c>
      <c r="M87" s="13">
        <f t="shared" si="7"/>
        <v>0</v>
      </c>
      <c r="N87" s="13"/>
      <c r="O87" s="15">
        <f t="shared" si="8"/>
        <v>0</v>
      </c>
      <c r="P87" s="16"/>
    </row>
    <row r="88" spans="1:16" s="11" customFormat="1" ht="45" x14ac:dyDescent="0.25">
      <c r="A88" s="3">
        <v>203</v>
      </c>
      <c r="B88" s="3"/>
      <c r="C88" s="3" t="s">
        <v>5</v>
      </c>
      <c r="D88" s="3" t="s">
        <v>232</v>
      </c>
      <c r="E88" s="3"/>
      <c r="F88" s="3"/>
      <c r="G88" s="3"/>
      <c r="H88" s="3" t="s">
        <v>7</v>
      </c>
      <c r="I88" s="3"/>
      <c r="J88" s="13">
        <v>600</v>
      </c>
      <c r="K88" s="13"/>
      <c r="L88" s="13">
        <f t="shared" si="6"/>
        <v>0</v>
      </c>
      <c r="M88" s="13">
        <f t="shared" si="7"/>
        <v>0</v>
      </c>
      <c r="N88" s="13"/>
      <c r="O88" s="15">
        <f t="shared" si="8"/>
        <v>0</v>
      </c>
      <c r="P88" s="16"/>
    </row>
    <row r="89" spans="1:16" s="11" customFormat="1" ht="45" x14ac:dyDescent="0.25">
      <c r="A89" s="3">
        <v>204</v>
      </c>
      <c r="B89" s="3"/>
      <c r="C89" s="3" t="s">
        <v>5</v>
      </c>
      <c r="D89" s="3" t="s">
        <v>233</v>
      </c>
      <c r="E89" s="3"/>
      <c r="F89" s="3"/>
      <c r="G89" s="3"/>
      <c r="H89" s="3" t="s">
        <v>7</v>
      </c>
      <c r="I89" s="3"/>
      <c r="J89" s="13">
        <v>600</v>
      </c>
      <c r="K89" s="13"/>
      <c r="L89" s="13">
        <f t="shared" si="6"/>
        <v>0</v>
      </c>
      <c r="M89" s="13">
        <f t="shared" si="7"/>
        <v>0</v>
      </c>
      <c r="N89" s="13"/>
      <c r="O89" s="15">
        <f t="shared" si="8"/>
        <v>0</v>
      </c>
      <c r="P89" s="16"/>
    </row>
    <row r="90" spans="1:16" s="11" customFormat="1" ht="45" x14ac:dyDescent="0.25">
      <c r="A90" s="3">
        <v>205</v>
      </c>
      <c r="B90" s="3"/>
      <c r="C90" s="3" t="s">
        <v>5</v>
      </c>
      <c r="D90" s="3" t="s">
        <v>234</v>
      </c>
      <c r="E90" s="3"/>
      <c r="F90" s="3"/>
      <c r="G90" s="3"/>
      <c r="H90" s="3" t="s">
        <v>7</v>
      </c>
      <c r="I90" s="3"/>
      <c r="J90" s="13">
        <v>500</v>
      </c>
      <c r="K90" s="13"/>
      <c r="L90" s="13">
        <f t="shared" si="6"/>
        <v>0</v>
      </c>
      <c r="M90" s="13">
        <f t="shared" si="7"/>
        <v>0</v>
      </c>
      <c r="N90" s="13"/>
      <c r="O90" s="15">
        <f t="shared" si="8"/>
        <v>0</v>
      </c>
      <c r="P90" s="16"/>
    </row>
    <row r="91" spans="1:16" s="11" customFormat="1" ht="90" x14ac:dyDescent="0.25">
      <c r="A91" s="3">
        <v>206</v>
      </c>
      <c r="B91" s="3"/>
      <c r="C91" s="3" t="s">
        <v>5</v>
      </c>
      <c r="D91" s="3" t="s">
        <v>235</v>
      </c>
      <c r="E91" s="3"/>
      <c r="F91" s="3"/>
      <c r="G91" s="3"/>
      <c r="H91" s="3" t="s">
        <v>7</v>
      </c>
      <c r="I91" s="3"/>
      <c r="J91" s="13">
        <v>60</v>
      </c>
      <c r="K91" s="13"/>
      <c r="L91" s="13">
        <f t="shared" si="6"/>
        <v>0</v>
      </c>
      <c r="M91" s="13">
        <f t="shared" si="7"/>
        <v>0</v>
      </c>
      <c r="N91" s="13"/>
      <c r="O91" s="15">
        <f t="shared" si="8"/>
        <v>0</v>
      </c>
      <c r="P91" s="16"/>
    </row>
    <row r="92" spans="1:16" s="11" customFormat="1" ht="90" x14ac:dyDescent="0.25">
      <c r="A92" s="3">
        <v>207</v>
      </c>
      <c r="B92" s="3"/>
      <c r="C92" s="3" t="s">
        <v>5</v>
      </c>
      <c r="D92" s="3" t="s">
        <v>236</v>
      </c>
      <c r="E92" s="3"/>
      <c r="F92" s="3"/>
      <c r="G92" s="3"/>
      <c r="H92" s="3" t="s">
        <v>7</v>
      </c>
      <c r="I92" s="3"/>
      <c r="J92" s="13">
        <v>1100</v>
      </c>
      <c r="K92" s="13"/>
      <c r="L92" s="13">
        <f t="shared" si="6"/>
        <v>0</v>
      </c>
      <c r="M92" s="13">
        <f t="shared" si="7"/>
        <v>0</v>
      </c>
      <c r="N92" s="13"/>
      <c r="O92" s="15">
        <f t="shared" si="8"/>
        <v>0</v>
      </c>
      <c r="P92" s="16"/>
    </row>
    <row r="93" spans="1:16" s="11" customFormat="1" ht="120" x14ac:dyDescent="0.25">
      <c r="A93" s="3">
        <v>208</v>
      </c>
      <c r="B93" s="3"/>
      <c r="C93" s="3" t="s">
        <v>22</v>
      </c>
      <c r="D93" s="3" t="s">
        <v>237</v>
      </c>
      <c r="E93" s="3"/>
      <c r="F93" s="3"/>
      <c r="G93" s="3"/>
      <c r="H93" s="3" t="s">
        <v>24</v>
      </c>
      <c r="I93" s="3"/>
      <c r="J93" s="13">
        <v>150</v>
      </c>
      <c r="K93" s="13"/>
      <c r="L93" s="13">
        <f t="shared" si="6"/>
        <v>0</v>
      </c>
      <c r="M93" s="13">
        <f t="shared" si="7"/>
        <v>0</v>
      </c>
      <c r="N93" s="13"/>
      <c r="O93" s="15">
        <f t="shared" si="8"/>
        <v>0</v>
      </c>
      <c r="P93" s="16"/>
    </row>
    <row r="94" spans="1:16" s="11" customFormat="1" ht="105" x14ac:dyDescent="0.25">
      <c r="A94" s="3">
        <v>209</v>
      </c>
      <c r="B94" s="3"/>
      <c r="C94" s="3" t="s">
        <v>22</v>
      </c>
      <c r="D94" s="3" t="s">
        <v>238</v>
      </c>
      <c r="E94" s="3"/>
      <c r="F94" s="3"/>
      <c r="G94" s="3"/>
      <c r="H94" s="3" t="s">
        <v>24</v>
      </c>
      <c r="I94" s="3"/>
      <c r="J94" s="13">
        <v>150</v>
      </c>
      <c r="K94" s="13"/>
      <c r="L94" s="13">
        <f t="shared" si="6"/>
        <v>0</v>
      </c>
      <c r="M94" s="13">
        <f t="shared" si="7"/>
        <v>0</v>
      </c>
      <c r="N94" s="13"/>
      <c r="O94" s="15">
        <f t="shared" si="8"/>
        <v>0</v>
      </c>
      <c r="P94" s="16"/>
    </row>
    <row r="95" spans="1:16" s="11" customFormat="1" ht="90" x14ac:dyDescent="0.25">
      <c r="A95" s="3">
        <v>210</v>
      </c>
      <c r="B95" s="3"/>
      <c r="C95" s="3" t="s">
        <v>22</v>
      </c>
      <c r="D95" s="3" t="s">
        <v>239</v>
      </c>
      <c r="E95" s="3"/>
      <c r="F95" s="3"/>
      <c r="G95" s="3"/>
      <c r="H95" s="3" t="s">
        <v>24</v>
      </c>
      <c r="I95" s="3"/>
      <c r="J95" s="13">
        <v>120</v>
      </c>
      <c r="K95" s="13"/>
      <c r="L95" s="13">
        <f t="shared" si="6"/>
        <v>0</v>
      </c>
      <c r="M95" s="13">
        <f t="shared" si="7"/>
        <v>0</v>
      </c>
      <c r="N95" s="13"/>
      <c r="O95" s="15">
        <f t="shared" si="8"/>
        <v>0</v>
      </c>
      <c r="P95" s="16"/>
    </row>
    <row r="96" spans="1:16" s="11" customFormat="1" ht="45" x14ac:dyDescent="0.25">
      <c r="A96" s="3">
        <v>211</v>
      </c>
      <c r="B96" s="3"/>
      <c r="C96" s="3" t="s">
        <v>5</v>
      </c>
      <c r="D96" s="3" t="s">
        <v>240</v>
      </c>
      <c r="E96" s="3"/>
      <c r="F96" s="3"/>
      <c r="G96" s="3"/>
      <c r="H96" s="3" t="s">
        <v>7</v>
      </c>
      <c r="I96" s="3"/>
      <c r="J96" s="13">
        <v>50</v>
      </c>
      <c r="K96" s="13"/>
      <c r="L96" s="13">
        <f t="shared" si="6"/>
        <v>0</v>
      </c>
      <c r="M96" s="13">
        <f t="shared" si="7"/>
        <v>0</v>
      </c>
      <c r="N96" s="13"/>
      <c r="O96" s="15">
        <f t="shared" si="8"/>
        <v>0</v>
      </c>
      <c r="P96" s="16"/>
    </row>
    <row r="97" spans="1:16" s="11" customFormat="1" ht="45" x14ac:dyDescent="0.25">
      <c r="A97" s="3">
        <v>212</v>
      </c>
      <c r="B97" s="3"/>
      <c r="C97" s="3" t="s">
        <v>5</v>
      </c>
      <c r="D97" s="3" t="s">
        <v>241</v>
      </c>
      <c r="E97" s="3"/>
      <c r="F97" s="3"/>
      <c r="G97" s="3"/>
      <c r="H97" s="3" t="s">
        <v>7</v>
      </c>
      <c r="I97" s="3"/>
      <c r="J97" s="13">
        <v>50</v>
      </c>
      <c r="K97" s="13"/>
      <c r="L97" s="13">
        <f t="shared" si="6"/>
        <v>0</v>
      </c>
      <c r="M97" s="13">
        <f t="shared" si="7"/>
        <v>0</v>
      </c>
      <c r="N97" s="13"/>
      <c r="O97" s="15">
        <f t="shared" si="8"/>
        <v>0</v>
      </c>
      <c r="P97" s="16"/>
    </row>
    <row r="98" spans="1:16" s="11" customFormat="1" ht="45" x14ac:dyDescent="0.25">
      <c r="A98" s="3">
        <v>213</v>
      </c>
      <c r="B98" s="3"/>
      <c r="C98" s="3" t="s">
        <v>5</v>
      </c>
      <c r="D98" s="3" t="s">
        <v>242</v>
      </c>
      <c r="E98" s="3"/>
      <c r="F98" s="3"/>
      <c r="G98" s="3"/>
      <c r="H98" s="3" t="s">
        <v>7</v>
      </c>
      <c r="I98" s="3"/>
      <c r="J98" s="13">
        <v>20</v>
      </c>
      <c r="K98" s="13"/>
      <c r="L98" s="13">
        <f t="shared" si="6"/>
        <v>0</v>
      </c>
      <c r="M98" s="13">
        <f t="shared" si="7"/>
        <v>0</v>
      </c>
      <c r="N98" s="13"/>
      <c r="O98" s="15">
        <f t="shared" si="8"/>
        <v>0</v>
      </c>
      <c r="P98" s="16"/>
    </row>
    <row r="99" spans="1:16" s="11" customFormat="1" ht="60" x14ac:dyDescent="0.25">
      <c r="A99" s="3">
        <v>214</v>
      </c>
      <c r="B99" s="3"/>
      <c r="C99" s="3" t="s">
        <v>5</v>
      </c>
      <c r="D99" s="3" t="s">
        <v>243</v>
      </c>
      <c r="E99" s="3"/>
      <c r="F99" s="3"/>
      <c r="G99" s="3"/>
      <c r="H99" s="3" t="s">
        <v>7</v>
      </c>
      <c r="I99" s="3"/>
      <c r="J99" s="13">
        <v>20</v>
      </c>
      <c r="K99" s="13"/>
      <c r="L99" s="13">
        <f t="shared" si="6"/>
        <v>0</v>
      </c>
      <c r="M99" s="13">
        <f t="shared" si="7"/>
        <v>0</v>
      </c>
      <c r="N99" s="13"/>
      <c r="O99" s="15">
        <f t="shared" si="8"/>
        <v>0</v>
      </c>
      <c r="P99" s="16"/>
    </row>
    <row r="100" spans="1:16" s="11" customFormat="1" x14ac:dyDescent="0.25">
      <c r="I100" s="11" t="s">
        <v>8</v>
      </c>
      <c r="J100" s="13"/>
      <c r="K100" s="13"/>
      <c r="L100" s="13"/>
      <c r="M100" s="13">
        <f>SUM(M4:M99)</f>
        <v>0</v>
      </c>
      <c r="N100" s="13"/>
      <c r="O100" s="13">
        <f>SUM(O4:O99)</f>
        <v>0</v>
      </c>
      <c r="P100" s="17"/>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EC4A019B-6F79-440D-89EA-5C7CA6512511}">
      <formula1>0</formula1>
      <formula2>23</formula2>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36"/>
  <sheetViews>
    <sheetView workbookViewId="0">
      <selection activeCell="P3" sqref="P3:P35"/>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244</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60" x14ac:dyDescent="0.25">
      <c r="A4" s="3">
        <v>215</v>
      </c>
      <c r="B4" s="3"/>
      <c r="C4" s="3" t="s">
        <v>5</v>
      </c>
      <c r="D4" s="3" t="s">
        <v>245</v>
      </c>
      <c r="E4" s="3"/>
      <c r="F4" s="3"/>
      <c r="G4" s="3"/>
      <c r="H4" s="3" t="s">
        <v>24</v>
      </c>
      <c r="I4" s="3"/>
      <c r="J4" s="13">
        <v>600</v>
      </c>
      <c r="K4" s="13"/>
      <c r="L4" s="13">
        <f t="shared" ref="L4:L35" si="0">K4*((100+N4)/100)</f>
        <v>0</v>
      </c>
      <c r="M4" s="13">
        <f t="shared" ref="M4:M35" si="1">J4*K4</f>
        <v>0</v>
      </c>
      <c r="N4" s="13"/>
      <c r="O4" s="15">
        <f t="shared" ref="O4:O35" si="2">J4*L4</f>
        <v>0</v>
      </c>
      <c r="P4" s="16"/>
    </row>
    <row r="5" spans="1:16" s="11" customFormat="1" ht="60" x14ac:dyDescent="0.25">
      <c r="A5" s="3">
        <v>216</v>
      </c>
      <c r="B5" s="3"/>
      <c r="C5" s="3" t="s">
        <v>5</v>
      </c>
      <c r="D5" s="3" t="s">
        <v>246</v>
      </c>
      <c r="E5" s="3"/>
      <c r="F5" s="3"/>
      <c r="G5" s="3"/>
      <c r="H5" s="3" t="s">
        <v>24</v>
      </c>
      <c r="I5" s="3"/>
      <c r="J5" s="13">
        <v>400</v>
      </c>
      <c r="K5" s="13"/>
      <c r="L5" s="13">
        <f t="shared" si="0"/>
        <v>0</v>
      </c>
      <c r="M5" s="13">
        <f t="shared" si="1"/>
        <v>0</v>
      </c>
      <c r="N5" s="13"/>
      <c r="O5" s="15">
        <f t="shared" si="2"/>
        <v>0</v>
      </c>
      <c r="P5" s="16"/>
    </row>
    <row r="6" spans="1:16" s="11" customFormat="1" ht="60" x14ac:dyDescent="0.25">
      <c r="A6" s="3">
        <v>217</v>
      </c>
      <c r="B6" s="3"/>
      <c r="C6" s="3" t="s">
        <v>5</v>
      </c>
      <c r="D6" s="3" t="s">
        <v>247</v>
      </c>
      <c r="E6" s="3"/>
      <c r="F6" s="3"/>
      <c r="G6" s="3"/>
      <c r="H6" s="3" t="s">
        <v>24</v>
      </c>
      <c r="I6" s="3"/>
      <c r="J6" s="13">
        <v>50</v>
      </c>
      <c r="K6" s="13"/>
      <c r="L6" s="13">
        <f t="shared" si="0"/>
        <v>0</v>
      </c>
      <c r="M6" s="13">
        <f t="shared" si="1"/>
        <v>0</v>
      </c>
      <c r="N6" s="13"/>
      <c r="O6" s="15">
        <f t="shared" si="2"/>
        <v>0</v>
      </c>
      <c r="P6" s="16"/>
    </row>
    <row r="7" spans="1:16" s="11" customFormat="1" ht="75" x14ac:dyDescent="0.25">
      <c r="A7" s="3">
        <v>218</v>
      </c>
      <c r="B7" s="3"/>
      <c r="C7" s="3" t="s">
        <v>5</v>
      </c>
      <c r="D7" s="3" t="s">
        <v>248</v>
      </c>
      <c r="E7" s="3"/>
      <c r="F7" s="3"/>
      <c r="G7" s="3"/>
      <c r="H7" s="3" t="s">
        <v>24</v>
      </c>
      <c r="I7" s="3"/>
      <c r="J7" s="13">
        <v>300</v>
      </c>
      <c r="K7" s="13"/>
      <c r="L7" s="13">
        <f t="shared" si="0"/>
        <v>0</v>
      </c>
      <c r="M7" s="13">
        <f t="shared" si="1"/>
        <v>0</v>
      </c>
      <c r="N7" s="13"/>
      <c r="O7" s="15">
        <f t="shared" si="2"/>
        <v>0</v>
      </c>
      <c r="P7" s="16"/>
    </row>
    <row r="8" spans="1:16" s="11" customFormat="1" ht="75" x14ac:dyDescent="0.25">
      <c r="A8" s="3">
        <v>219</v>
      </c>
      <c r="B8" s="3"/>
      <c r="C8" s="3" t="s">
        <v>5</v>
      </c>
      <c r="D8" s="3" t="s">
        <v>249</v>
      </c>
      <c r="E8" s="3"/>
      <c r="F8" s="3"/>
      <c r="G8" s="3"/>
      <c r="H8" s="3" t="s">
        <v>24</v>
      </c>
      <c r="I8" s="3"/>
      <c r="J8" s="13">
        <v>200</v>
      </c>
      <c r="K8" s="13"/>
      <c r="L8" s="13">
        <f t="shared" si="0"/>
        <v>0</v>
      </c>
      <c r="M8" s="13">
        <f t="shared" si="1"/>
        <v>0</v>
      </c>
      <c r="N8" s="13"/>
      <c r="O8" s="15">
        <f t="shared" si="2"/>
        <v>0</v>
      </c>
      <c r="P8" s="16"/>
    </row>
    <row r="9" spans="1:16" s="11" customFormat="1" ht="75" x14ac:dyDescent="0.25">
      <c r="A9" s="3">
        <v>220</v>
      </c>
      <c r="B9" s="3"/>
      <c r="C9" s="3" t="s">
        <v>5</v>
      </c>
      <c r="D9" s="3" t="s">
        <v>250</v>
      </c>
      <c r="E9" s="3"/>
      <c r="F9" s="3"/>
      <c r="G9" s="3"/>
      <c r="H9" s="3" t="s">
        <v>24</v>
      </c>
      <c r="I9" s="3"/>
      <c r="J9" s="13">
        <v>100</v>
      </c>
      <c r="K9" s="13"/>
      <c r="L9" s="13">
        <f t="shared" si="0"/>
        <v>0</v>
      </c>
      <c r="M9" s="13">
        <f t="shared" si="1"/>
        <v>0</v>
      </c>
      <c r="N9" s="13"/>
      <c r="O9" s="15">
        <f t="shared" si="2"/>
        <v>0</v>
      </c>
      <c r="P9" s="16"/>
    </row>
    <row r="10" spans="1:16" s="11" customFormat="1" ht="75" x14ac:dyDescent="0.25">
      <c r="A10" s="3">
        <v>221</v>
      </c>
      <c r="B10" s="3"/>
      <c r="C10" s="3" t="s">
        <v>5</v>
      </c>
      <c r="D10" s="3" t="s">
        <v>251</v>
      </c>
      <c r="E10" s="3"/>
      <c r="F10" s="3"/>
      <c r="G10" s="3"/>
      <c r="H10" s="3" t="s">
        <v>24</v>
      </c>
      <c r="I10" s="3"/>
      <c r="J10" s="13">
        <v>300</v>
      </c>
      <c r="K10" s="13"/>
      <c r="L10" s="13">
        <f t="shared" si="0"/>
        <v>0</v>
      </c>
      <c r="M10" s="13">
        <f t="shared" si="1"/>
        <v>0</v>
      </c>
      <c r="N10" s="13"/>
      <c r="O10" s="15">
        <f t="shared" si="2"/>
        <v>0</v>
      </c>
      <c r="P10" s="16"/>
    </row>
    <row r="11" spans="1:16" s="11" customFormat="1" ht="90" x14ac:dyDescent="0.25">
      <c r="A11" s="3">
        <v>222</v>
      </c>
      <c r="B11" s="3"/>
      <c r="C11" s="3" t="s">
        <v>5</v>
      </c>
      <c r="D11" s="3" t="s">
        <v>252</v>
      </c>
      <c r="E11" s="3"/>
      <c r="F11" s="3"/>
      <c r="G11" s="3"/>
      <c r="H11" s="3" t="s">
        <v>24</v>
      </c>
      <c r="I11" s="3"/>
      <c r="J11" s="13">
        <v>100</v>
      </c>
      <c r="K11" s="13"/>
      <c r="L11" s="13">
        <f t="shared" si="0"/>
        <v>0</v>
      </c>
      <c r="M11" s="13">
        <f t="shared" si="1"/>
        <v>0</v>
      </c>
      <c r="N11" s="13"/>
      <c r="O11" s="15">
        <f t="shared" si="2"/>
        <v>0</v>
      </c>
      <c r="P11" s="16"/>
    </row>
    <row r="12" spans="1:16" s="11" customFormat="1" ht="75" x14ac:dyDescent="0.25">
      <c r="A12" s="3">
        <v>223</v>
      </c>
      <c r="B12" s="3"/>
      <c r="C12" s="3" t="s">
        <v>5</v>
      </c>
      <c r="D12" s="3" t="s">
        <v>253</v>
      </c>
      <c r="E12" s="3"/>
      <c r="F12" s="3"/>
      <c r="G12" s="3"/>
      <c r="H12" s="3" t="s">
        <v>24</v>
      </c>
      <c r="I12" s="3"/>
      <c r="J12" s="13">
        <v>100</v>
      </c>
      <c r="K12" s="13"/>
      <c r="L12" s="13">
        <f t="shared" si="0"/>
        <v>0</v>
      </c>
      <c r="M12" s="13">
        <f t="shared" si="1"/>
        <v>0</v>
      </c>
      <c r="N12" s="13"/>
      <c r="O12" s="15">
        <f t="shared" si="2"/>
        <v>0</v>
      </c>
      <c r="P12" s="16"/>
    </row>
    <row r="13" spans="1:16" s="11" customFormat="1" ht="75" x14ac:dyDescent="0.25">
      <c r="A13" s="3">
        <v>224</v>
      </c>
      <c r="B13" s="3"/>
      <c r="C13" s="3" t="s">
        <v>5</v>
      </c>
      <c r="D13" s="3" t="s">
        <v>254</v>
      </c>
      <c r="E13" s="3"/>
      <c r="F13" s="3"/>
      <c r="G13" s="3"/>
      <c r="H13" s="3" t="s">
        <v>24</v>
      </c>
      <c r="I13" s="3"/>
      <c r="J13" s="13">
        <v>80</v>
      </c>
      <c r="K13" s="13"/>
      <c r="L13" s="13">
        <f t="shared" si="0"/>
        <v>0</v>
      </c>
      <c r="M13" s="13">
        <f t="shared" si="1"/>
        <v>0</v>
      </c>
      <c r="N13" s="13"/>
      <c r="O13" s="15">
        <f t="shared" si="2"/>
        <v>0</v>
      </c>
      <c r="P13" s="16"/>
    </row>
    <row r="14" spans="1:16" s="11" customFormat="1" ht="75" x14ac:dyDescent="0.25">
      <c r="A14" s="3">
        <v>225</v>
      </c>
      <c r="B14" s="3"/>
      <c r="C14" s="3" t="s">
        <v>5</v>
      </c>
      <c r="D14" s="3" t="s">
        <v>255</v>
      </c>
      <c r="E14" s="3"/>
      <c r="F14" s="3"/>
      <c r="G14" s="3"/>
      <c r="H14" s="3" t="s">
        <v>24</v>
      </c>
      <c r="I14" s="3"/>
      <c r="J14" s="13">
        <v>50</v>
      </c>
      <c r="K14" s="13"/>
      <c r="L14" s="13">
        <f t="shared" si="0"/>
        <v>0</v>
      </c>
      <c r="M14" s="13">
        <f t="shared" si="1"/>
        <v>0</v>
      </c>
      <c r="N14" s="13"/>
      <c r="O14" s="15">
        <f t="shared" si="2"/>
        <v>0</v>
      </c>
      <c r="P14" s="16"/>
    </row>
    <row r="15" spans="1:16" s="11" customFormat="1" ht="75" x14ac:dyDescent="0.25">
      <c r="A15" s="3">
        <v>226</v>
      </c>
      <c r="B15" s="3"/>
      <c r="C15" s="3" t="s">
        <v>5</v>
      </c>
      <c r="D15" s="3" t="s">
        <v>256</v>
      </c>
      <c r="E15" s="3"/>
      <c r="F15" s="3"/>
      <c r="G15" s="3"/>
      <c r="H15" s="3" t="s">
        <v>24</v>
      </c>
      <c r="I15" s="3"/>
      <c r="J15" s="13">
        <v>50</v>
      </c>
      <c r="K15" s="13"/>
      <c r="L15" s="13">
        <f t="shared" si="0"/>
        <v>0</v>
      </c>
      <c r="M15" s="13">
        <f t="shared" si="1"/>
        <v>0</v>
      </c>
      <c r="N15" s="13"/>
      <c r="O15" s="15">
        <f t="shared" si="2"/>
        <v>0</v>
      </c>
      <c r="P15" s="16"/>
    </row>
    <row r="16" spans="1:16" s="11" customFormat="1" ht="30" x14ac:dyDescent="0.25">
      <c r="A16" s="3">
        <v>227</v>
      </c>
      <c r="B16" s="3"/>
      <c r="C16" s="3" t="s">
        <v>5</v>
      </c>
      <c r="D16" s="3" t="s">
        <v>257</v>
      </c>
      <c r="E16" s="3"/>
      <c r="F16" s="3"/>
      <c r="G16" s="3"/>
      <c r="H16" s="3" t="s">
        <v>24</v>
      </c>
      <c r="I16" s="3"/>
      <c r="J16" s="13">
        <v>50</v>
      </c>
      <c r="K16" s="13"/>
      <c r="L16" s="13">
        <f t="shared" si="0"/>
        <v>0</v>
      </c>
      <c r="M16" s="13">
        <f t="shared" si="1"/>
        <v>0</v>
      </c>
      <c r="N16" s="13"/>
      <c r="O16" s="15">
        <f t="shared" si="2"/>
        <v>0</v>
      </c>
      <c r="P16" s="16"/>
    </row>
    <row r="17" spans="1:16" s="11" customFormat="1" ht="30" x14ac:dyDescent="0.25">
      <c r="A17" s="3">
        <v>228</v>
      </c>
      <c r="B17" s="3"/>
      <c r="C17" s="3" t="s">
        <v>5</v>
      </c>
      <c r="D17" s="3" t="s">
        <v>258</v>
      </c>
      <c r="E17" s="3"/>
      <c r="F17" s="3"/>
      <c r="G17" s="3"/>
      <c r="H17" s="3" t="s">
        <v>24</v>
      </c>
      <c r="I17" s="3"/>
      <c r="J17" s="13">
        <v>50</v>
      </c>
      <c r="K17" s="13"/>
      <c r="L17" s="13">
        <f t="shared" si="0"/>
        <v>0</v>
      </c>
      <c r="M17" s="13">
        <f t="shared" si="1"/>
        <v>0</v>
      </c>
      <c r="N17" s="13"/>
      <c r="O17" s="15">
        <f t="shared" si="2"/>
        <v>0</v>
      </c>
      <c r="P17" s="16"/>
    </row>
    <row r="18" spans="1:16" s="11" customFormat="1" ht="60" x14ac:dyDescent="0.25">
      <c r="A18" s="3">
        <v>229</v>
      </c>
      <c r="B18" s="3"/>
      <c r="C18" s="3" t="s">
        <v>5</v>
      </c>
      <c r="D18" s="3" t="s">
        <v>259</v>
      </c>
      <c r="E18" s="3"/>
      <c r="F18" s="3"/>
      <c r="G18" s="3"/>
      <c r="H18" s="3" t="s">
        <v>24</v>
      </c>
      <c r="I18" s="3"/>
      <c r="J18" s="13">
        <v>200</v>
      </c>
      <c r="K18" s="13"/>
      <c r="L18" s="13">
        <f t="shared" si="0"/>
        <v>0</v>
      </c>
      <c r="M18" s="13">
        <f t="shared" si="1"/>
        <v>0</v>
      </c>
      <c r="N18" s="13"/>
      <c r="O18" s="15">
        <f t="shared" si="2"/>
        <v>0</v>
      </c>
      <c r="P18" s="16"/>
    </row>
    <row r="19" spans="1:16" s="11" customFormat="1" ht="60" x14ac:dyDescent="0.25">
      <c r="A19" s="3">
        <v>230</v>
      </c>
      <c r="B19" s="3"/>
      <c r="C19" s="3" t="s">
        <v>5</v>
      </c>
      <c r="D19" s="3" t="s">
        <v>260</v>
      </c>
      <c r="E19" s="3"/>
      <c r="F19" s="3"/>
      <c r="G19" s="3"/>
      <c r="H19" s="3" t="s">
        <v>24</v>
      </c>
      <c r="I19" s="3"/>
      <c r="J19" s="13">
        <v>50</v>
      </c>
      <c r="K19" s="13"/>
      <c r="L19" s="13">
        <f t="shared" si="0"/>
        <v>0</v>
      </c>
      <c r="M19" s="13">
        <f t="shared" si="1"/>
        <v>0</v>
      </c>
      <c r="N19" s="13"/>
      <c r="O19" s="15">
        <f t="shared" si="2"/>
        <v>0</v>
      </c>
      <c r="P19" s="16"/>
    </row>
    <row r="20" spans="1:16" s="11" customFormat="1" ht="60" x14ac:dyDescent="0.25">
      <c r="A20" s="3">
        <v>231</v>
      </c>
      <c r="B20" s="3"/>
      <c r="C20" s="3" t="s">
        <v>5</v>
      </c>
      <c r="D20" s="3" t="s">
        <v>261</v>
      </c>
      <c r="E20" s="3"/>
      <c r="F20" s="3"/>
      <c r="G20" s="3"/>
      <c r="H20" s="3" t="s">
        <v>24</v>
      </c>
      <c r="I20" s="3"/>
      <c r="J20" s="13">
        <v>50</v>
      </c>
      <c r="K20" s="13"/>
      <c r="L20" s="13">
        <f t="shared" si="0"/>
        <v>0</v>
      </c>
      <c r="M20" s="13">
        <f t="shared" si="1"/>
        <v>0</v>
      </c>
      <c r="N20" s="13"/>
      <c r="O20" s="15">
        <f t="shared" si="2"/>
        <v>0</v>
      </c>
      <c r="P20" s="16"/>
    </row>
    <row r="21" spans="1:16" s="11" customFormat="1" ht="60" x14ac:dyDescent="0.25">
      <c r="A21" s="3">
        <v>232</v>
      </c>
      <c r="B21" s="3"/>
      <c r="C21" s="3" t="s">
        <v>5</v>
      </c>
      <c r="D21" s="3" t="s">
        <v>262</v>
      </c>
      <c r="E21" s="3"/>
      <c r="F21" s="3"/>
      <c r="G21" s="3"/>
      <c r="H21" s="3" t="s">
        <v>24</v>
      </c>
      <c r="I21" s="3"/>
      <c r="J21" s="13">
        <v>150</v>
      </c>
      <c r="K21" s="13"/>
      <c r="L21" s="13">
        <f t="shared" si="0"/>
        <v>0</v>
      </c>
      <c r="M21" s="13">
        <f t="shared" si="1"/>
        <v>0</v>
      </c>
      <c r="N21" s="13"/>
      <c r="O21" s="15">
        <f t="shared" si="2"/>
        <v>0</v>
      </c>
      <c r="P21" s="16"/>
    </row>
    <row r="22" spans="1:16" s="11" customFormat="1" ht="60" x14ac:dyDescent="0.25">
      <c r="A22" s="3">
        <v>233</v>
      </c>
      <c r="B22" s="3"/>
      <c r="C22" s="3" t="s">
        <v>5</v>
      </c>
      <c r="D22" s="3" t="s">
        <v>263</v>
      </c>
      <c r="E22" s="3"/>
      <c r="F22" s="3"/>
      <c r="G22" s="3"/>
      <c r="H22" s="3" t="s">
        <v>24</v>
      </c>
      <c r="I22" s="3"/>
      <c r="J22" s="13">
        <v>50</v>
      </c>
      <c r="K22" s="13"/>
      <c r="L22" s="13">
        <f t="shared" si="0"/>
        <v>0</v>
      </c>
      <c r="M22" s="13">
        <f t="shared" si="1"/>
        <v>0</v>
      </c>
      <c r="N22" s="13"/>
      <c r="O22" s="15">
        <f t="shared" si="2"/>
        <v>0</v>
      </c>
      <c r="P22" s="16"/>
    </row>
    <row r="23" spans="1:16" s="11" customFormat="1" ht="75" x14ac:dyDescent="0.25">
      <c r="A23" s="3">
        <v>234</v>
      </c>
      <c r="B23" s="3"/>
      <c r="C23" s="3" t="s">
        <v>5</v>
      </c>
      <c r="D23" s="3" t="s">
        <v>264</v>
      </c>
      <c r="E23" s="3"/>
      <c r="F23" s="3"/>
      <c r="G23" s="3"/>
      <c r="H23" s="3" t="s">
        <v>24</v>
      </c>
      <c r="I23" s="3"/>
      <c r="J23" s="13">
        <v>30</v>
      </c>
      <c r="K23" s="13"/>
      <c r="L23" s="13">
        <f t="shared" si="0"/>
        <v>0</v>
      </c>
      <c r="M23" s="13">
        <f t="shared" si="1"/>
        <v>0</v>
      </c>
      <c r="N23" s="13"/>
      <c r="O23" s="15">
        <f t="shared" si="2"/>
        <v>0</v>
      </c>
      <c r="P23" s="16"/>
    </row>
    <row r="24" spans="1:16" s="11" customFormat="1" ht="75" x14ac:dyDescent="0.25">
      <c r="A24" s="3">
        <v>235</v>
      </c>
      <c r="B24" s="3"/>
      <c r="C24" s="3" t="s">
        <v>5</v>
      </c>
      <c r="D24" s="3" t="s">
        <v>265</v>
      </c>
      <c r="E24" s="3"/>
      <c r="F24" s="3"/>
      <c r="G24" s="3"/>
      <c r="H24" s="3" t="s">
        <v>24</v>
      </c>
      <c r="I24" s="3"/>
      <c r="J24" s="13">
        <v>30</v>
      </c>
      <c r="K24" s="13"/>
      <c r="L24" s="13">
        <f t="shared" si="0"/>
        <v>0</v>
      </c>
      <c r="M24" s="13">
        <f t="shared" si="1"/>
        <v>0</v>
      </c>
      <c r="N24" s="13"/>
      <c r="O24" s="15">
        <f t="shared" si="2"/>
        <v>0</v>
      </c>
      <c r="P24" s="16"/>
    </row>
    <row r="25" spans="1:16" s="11" customFormat="1" ht="75" x14ac:dyDescent="0.25">
      <c r="A25" s="3">
        <v>236</v>
      </c>
      <c r="B25" s="3"/>
      <c r="C25" s="3" t="s">
        <v>5</v>
      </c>
      <c r="D25" s="3" t="s">
        <v>266</v>
      </c>
      <c r="E25" s="3"/>
      <c r="F25" s="3"/>
      <c r="G25" s="3"/>
      <c r="H25" s="3" t="s">
        <v>24</v>
      </c>
      <c r="I25" s="3"/>
      <c r="J25" s="13">
        <v>100</v>
      </c>
      <c r="K25" s="13"/>
      <c r="L25" s="13">
        <f t="shared" si="0"/>
        <v>0</v>
      </c>
      <c r="M25" s="13">
        <f t="shared" si="1"/>
        <v>0</v>
      </c>
      <c r="N25" s="13"/>
      <c r="O25" s="15">
        <f t="shared" si="2"/>
        <v>0</v>
      </c>
      <c r="P25" s="16"/>
    </row>
    <row r="26" spans="1:16" s="11" customFormat="1" ht="30" x14ac:dyDescent="0.25">
      <c r="A26" s="3">
        <v>237</v>
      </c>
      <c r="B26" s="3"/>
      <c r="C26" s="3" t="s">
        <v>5</v>
      </c>
      <c r="D26" s="3" t="s">
        <v>267</v>
      </c>
      <c r="E26" s="3"/>
      <c r="F26" s="3"/>
      <c r="G26" s="3"/>
      <c r="H26" s="3" t="s">
        <v>24</v>
      </c>
      <c r="I26" s="3"/>
      <c r="J26" s="13">
        <v>100</v>
      </c>
      <c r="K26" s="13"/>
      <c r="L26" s="13">
        <f t="shared" si="0"/>
        <v>0</v>
      </c>
      <c r="M26" s="13">
        <f t="shared" si="1"/>
        <v>0</v>
      </c>
      <c r="N26" s="13"/>
      <c r="O26" s="15">
        <f t="shared" si="2"/>
        <v>0</v>
      </c>
      <c r="P26" s="16"/>
    </row>
    <row r="27" spans="1:16" s="11" customFormat="1" ht="30" x14ac:dyDescent="0.25">
      <c r="A27" s="3">
        <v>238</v>
      </c>
      <c r="B27" s="3"/>
      <c r="C27" s="3" t="s">
        <v>5</v>
      </c>
      <c r="D27" s="3" t="s">
        <v>268</v>
      </c>
      <c r="E27" s="3"/>
      <c r="F27" s="3"/>
      <c r="G27" s="3"/>
      <c r="H27" s="3" t="s">
        <v>24</v>
      </c>
      <c r="I27" s="3"/>
      <c r="J27" s="13">
        <v>30</v>
      </c>
      <c r="K27" s="13"/>
      <c r="L27" s="13">
        <f t="shared" si="0"/>
        <v>0</v>
      </c>
      <c r="M27" s="13">
        <f t="shared" si="1"/>
        <v>0</v>
      </c>
      <c r="N27" s="13"/>
      <c r="O27" s="15">
        <f t="shared" si="2"/>
        <v>0</v>
      </c>
      <c r="P27" s="16"/>
    </row>
    <row r="28" spans="1:16" s="11" customFormat="1" ht="30" x14ac:dyDescent="0.25">
      <c r="A28" s="3">
        <v>239</v>
      </c>
      <c r="B28" s="3"/>
      <c r="C28" s="3" t="s">
        <v>5</v>
      </c>
      <c r="D28" s="3" t="s">
        <v>269</v>
      </c>
      <c r="E28" s="3"/>
      <c r="F28" s="3"/>
      <c r="G28" s="3"/>
      <c r="H28" s="3" t="s">
        <v>24</v>
      </c>
      <c r="I28" s="3"/>
      <c r="J28" s="13">
        <v>80</v>
      </c>
      <c r="K28" s="13"/>
      <c r="L28" s="13">
        <f t="shared" si="0"/>
        <v>0</v>
      </c>
      <c r="M28" s="13">
        <f t="shared" si="1"/>
        <v>0</v>
      </c>
      <c r="N28" s="13"/>
      <c r="O28" s="15">
        <f t="shared" si="2"/>
        <v>0</v>
      </c>
      <c r="P28" s="16"/>
    </row>
    <row r="29" spans="1:16" s="11" customFormat="1" x14ac:dyDescent="0.25">
      <c r="A29" s="3">
        <v>240</v>
      </c>
      <c r="B29" s="3"/>
      <c r="C29" s="3" t="s">
        <v>5</v>
      </c>
      <c r="D29" s="3" t="s">
        <v>270</v>
      </c>
      <c r="E29" s="3"/>
      <c r="F29" s="3"/>
      <c r="G29" s="3"/>
      <c r="H29" s="3" t="s">
        <v>24</v>
      </c>
      <c r="I29" s="3"/>
      <c r="J29" s="13">
        <v>250</v>
      </c>
      <c r="K29" s="13"/>
      <c r="L29" s="13">
        <f t="shared" si="0"/>
        <v>0</v>
      </c>
      <c r="M29" s="13">
        <f t="shared" si="1"/>
        <v>0</v>
      </c>
      <c r="N29" s="13"/>
      <c r="O29" s="15">
        <f t="shared" si="2"/>
        <v>0</v>
      </c>
      <c r="P29" s="16"/>
    </row>
    <row r="30" spans="1:16" s="11" customFormat="1" x14ac:dyDescent="0.25">
      <c r="A30" s="3">
        <v>241</v>
      </c>
      <c r="B30" s="3"/>
      <c r="C30" s="3" t="s">
        <v>5</v>
      </c>
      <c r="D30" s="3" t="s">
        <v>271</v>
      </c>
      <c r="E30" s="3"/>
      <c r="F30" s="3"/>
      <c r="G30" s="3"/>
      <c r="H30" s="3" t="s">
        <v>24</v>
      </c>
      <c r="I30" s="3"/>
      <c r="J30" s="13">
        <v>200</v>
      </c>
      <c r="K30" s="13"/>
      <c r="L30" s="13">
        <f t="shared" si="0"/>
        <v>0</v>
      </c>
      <c r="M30" s="13">
        <f t="shared" si="1"/>
        <v>0</v>
      </c>
      <c r="N30" s="13"/>
      <c r="O30" s="15">
        <f t="shared" si="2"/>
        <v>0</v>
      </c>
      <c r="P30" s="16"/>
    </row>
    <row r="31" spans="1:16" s="11" customFormat="1" x14ac:dyDescent="0.25">
      <c r="A31" s="3">
        <v>242</v>
      </c>
      <c r="B31" s="3"/>
      <c r="C31" s="3" t="s">
        <v>5</v>
      </c>
      <c r="D31" s="3" t="s">
        <v>272</v>
      </c>
      <c r="E31" s="3"/>
      <c r="F31" s="3"/>
      <c r="G31" s="3"/>
      <c r="H31" s="3" t="s">
        <v>24</v>
      </c>
      <c r="I31" s="3"/>
      <c r="J31" s="13">
        <v>200</v>
      </c>
      <c r="K31" s="13"/>
      <c r="L31" s="13">
        <f t="shared" si="0"/>
        <v>0</v>
      </c>
      <c r="M31" s="13">
        <f t="shared" si="1"/>
        <v>0</v>
      </c>
      <c r="N31" s="13"/>
      <c r="O31" s="15">
        <f t="shared" si="2"/>
        <v>0</v>
      </c>
      <c r="P31" s="16"/>
    </row>
    <row r="32" spans="1:16" s="11" customFormat="1" ht="30" x14ac:dyDescent="0.25">
      <c r="A32" s="3">
        <v>243</v>
      </c>
      <c r="B32" s="3"/>
      <c r="C32" s="3" t="s">
        <v>5</v>
      </c>
      <c r="D32" s="3" t="s">
        <v>273</v>
      </c>
      <c r="E32" s="3"/>
      <c r="F32" s="3"/>
      <c r="G32" s="3"/>
      <c r="H32" s="3" t="s">
        <v>24</v>
      </c>
      <c r="I32" s="3"/>
      <c r="J32" s="13">
        <v>300</v>
      </c>
      <c r="K32" s="13"/>
      <c r="L32" s="13">
        <f t="shared" si="0"/>
        <v>0</v>
      </c>
      <c r="M32" s="13">
        <f t="shared" si="1"/>
        <v>0</v>
      </c>
      <c r="N32" s="13"/>
      <c r="O32" s="15">
        <f t="shared" si="2"/>
        <v>0</v>
      </c>
      <c r="P32" s="16"/>
    </row>
    <row r="33" spans="1:16" s="11" customFormat="1" x14ac:dyDescent="0.25">
      <c r="A33" s="3">
        <v>244</v>
      </c>
      <c r="B33" s="3"/>
      <c r="C33" s="3" t="s">
        <v>5</v>
      </c>
      <c r="D33" s="3" t="s">
        <v>274</v>
      </c>
      <c r="E33" s="3"/>
      <c r="F33" s="3"/>
      <c r="G33" s="3"/>
      <c r="H33" s="3" t="s">
        <v>24</v>
      </c>
      <c r="I33" s="3"/>
      <c r="J33" s="13">
        <v>200</v>
      </c>
      <c r="K33" s="13"/>
      <c r="L33" s="13">
        <f t="shared" si="0"/>
        <v>0</v>
      </c>
      <c r="M33" s="13">
        <f t="shared" si="1"/>
        <v>0</v>
      </c>
      <c r="N33" s="13"/>
      <c r="O33" s="15">
        <f t="shared" si="2"/>
        <v>0</v>
      </c>
      <c r="P33" s="16"/>
    </row>
    <row r="34" spans="1:16" s="11" customFormat="1" x14ac:dyDescent="0.25">
      <c r="A34" s="3">
        <v>245</v>
      </c>
      <c r="B34" s="3"/>
      <c r="C34" s="3" t="s">
        <v>5</v>
      </c>
      <c r="D34" s="3" t="s">
        <v>275</v>
      </c>
      <c r="E34" s="3"/>
      <c r="F34" s="3"/>
      <c r="G34" s="3"/>
      <c r="H34" s="3" t="s">
        <v>24</v>
      </c>
      <c r="I34" s="3"/>
      <c r="J34" s="13">
        <v>300</v>
      </c>
      <c r="K34" s="13"/>
      <c r="L34" s="13">
        <f t="shared" si="0"/>
        <v>0</v>
      </c>
      <c r="M34" s="13">
        <f t="shared" si="1"/>
        <v>0</v>
      </c>
      <c r="N34" s="13"/>
      <c r="O34" s="15">
        <f t="shared" si="2"/>
        <v>0</v>
      </c>
      <c r="P34" s="16"/>
    </row>
    <row r="35" spans="1:16" s="11" customFormat="1" x14ac:dyDescent="0.25">
      <c r="A35" s="3">
        <v>246</v>
      </c>
      <c r="B35" s="3"/>
      <c r="C35" s="3" t="s">
        <v>5</v>
      </c>
      <c r="D35" s="3" t="s">
        <v>276</v>
      </c>
      <c r="E35" s="3"/>
      <c r="F35" s="3"/>
      <c r="G35" s="3"/>
      <c r="H35" s="3" t="s">
        <v>24</v>
      </c>
      <c r="I35" s="3"/>
      <c r="J35" s="13">
        <v>50</v>
      </c>
      <c r="K35" s="13"/>
      <c r="L35" s="13">
        <f t="shared" si="0"/>
        <v>0</v>
      </c>
      <c r="M35" s="13">
        <f t="shared" si="1"/>
        <v>0</v>
      </c>
      <c r="N35" s="13"/>
      <c r="O35" s="15">
        <f t="shared" si="2"/>
        <v>0</v>
      </c>
      <c r="P35" s="16"/>
    </row>
    <row r="36" spans="1:16" s="11" customFormat="1" x14ac:dyDescent="0.25">
      <c r="I36" s="11" t="s">
        <v>8</v>
      </c>
      <c r="J36" s="13"/>
      <c r="K36" s="13"/>
      <c r="L36" s="13"/>
      <c r="M36" s="13">
        <f>SUM(M4:M35)</f>
        <v>0</v>
      </c>
      <c r="N36" s="13"/>
      <c r="O36" s="13">
        <f>SUM(O4:O35)</f>
        <v>0</v>
      </c>
      <c r="P36" s="17"/>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9BBCE764-3083-4FFD-930D-AABC89FF18B7}">
      <formula1>0</formula1>
      <formula2>23</formula2>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5"/>
  <sheetViews>
    <sheetView workbookViewId="0">
      <selection activeCell="P3" sqref="P3:P4"/>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277</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x14ac:dyDescent="0.25">
      <c r="A4" s="3">
        <v>247</v>
      </c>
      <c r="B4" s="3"/>
      <c r="C4" s="3" t="s">
        <v>5</v>
      </c>
      <c r="D4" s="3" t="s">
        <v>278</v>
      </c>
      <c r="E4" s="3"/>
      <c r="F4" s="3"/>
      <c r="G4" s="3"/>
      <c r="H4" s="3" t="s">
        <v>7</v>
      </c>
      <c r="I4" s="3"/>
      <c r="J4" s="13">
        <v>120</v>
      </c>
      <c r="K4" s="13"/>
      <c r="L4" s="13">
        <f>K4*((100+N4)/100)</f>
        <v>0</v>
      </c>
      <c r="M4" s="13">
        <f>J4*K4</f>
        <v>0</v>
      </c>
      <c r="N4" s="13"/>
      <c r="O4" s="15">
        <f>J4*L4</f>
        <v>0</v>
      </c>
      <c r="P4" s="16"/>
    </row>
    <row r="5" spans="1:16" x14ac:dyDescent="0.25">
      <c r="I5" t="s">
        <v>8</v>
      </c>
      <c r="J5" s="2"/>
      <c r="K5" s="2"/>
      <c r="L5" s="2"/>
      <c r="M5" s="2">
        <f>SUM(M4:M4)</f>
        <v>0</v>
      </c>
      <c r="N5" s="2"/>
      <c r="O5" s="2">
        <f>SUM(O4:O4)</f>
        <v>0</v>
      </c>
      <c r="P5"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A23A5D29-7E41-42A4-A085-95264C379679}">
      <formula1>0</formula1>
      <formula2>23</formula2>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12"/>
  <sheetViews>
    <sheetView workbookViewId="0">
      <selection activeCell="P3" sqref="P3:P11"/>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279</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60" x14ac:dyDescent="0.25">
      <c r="A4" s="3">
        <v>248</v>
      </c>
      <c r="B4" s="3"/>
      <c r="C4" s="3" t="s">
        <v>5</v>
      </c>
      <c r="D4" s="3" t="s">
        <v>280</v>
      </c>
      <c r="E4" s="3"/>
      <c r="F4" s="3"/>
      <c r="G4" s="3"/>
      <c r="H4" s="3" t="s">
        <v>7</v>
      </c>
      <c r="I4" s="3"/>
      <c r="J4" s="13">
        <v>220</v>
      </c>
      <c r="K4" s="13"/>
      <c r="L4" s="13">
        <f t="shared" ref="L4:L11" si="0">K4*((100+N4)/100)</f>
        <v>0</v>
      </c>
      <c r="M4" s="13">
        <f t="shared" ref="M4:M11" si="1">J4*K4</f>
        <v>0</v>
      </c>
      <c r="N4" s="13"/>
      <c r="O4" s="15">
        <f t="shared" ref="O4:O11" si="2">J4*L4</f>
        <v>0</v>
      </c>
      <c r="P4" s="16"/>
    </row>
    <row r="5" spans="1:16" s="11" customFormat="1" ht="60" x14ac:dyDescent="0.25">
      <c r="A5" s="3">
        <v>249</v>
      </c>
      <c r="B5" s="3"/>
      <c r="C5" s="3" t="s">
        <v>5</v>
      </c>
      <c r="D5" s="3" t="s">
        <v>281</v>
      </c>
      <c r="E5" s="3"/>
      <c r="F5" s="3"/>
      <c r="G5" s="3"/>
      <c r="H5" s="3" t="s">
        <v>7</v>
      </c>
      <c r="I5" s="3"/>
      <c r="J5" s="13">
        <v>260</v>
      </c>
      <c r="K5" s="13"/>
      <c r="L5" s="13">
        <f t="shared" si="0"/>
        <v>0</v>
      </c>
      <c r="M5" s="13">
        <f t="shared" si="1"/>
        <v>0</v>
      </c>
      <c r="N5" s="13"/>
      <c r="O5" s="15">
        <f t="shared" si="2"/>
        <v>0</v>
      </c>
      <c r="P5" s="16"/>
    </row>
    <row r="6" spans="1:16" s="11" customFormat="1" ht="60" x14ac:dyDescent="0.25">
      <c r="A6" s="3">
        <v>250</v>
      </c>
      <c r="B6" s="3"/>
      <c r="C6" s="3" t="s">
        <v>5</v>
      </c>
      <c r="D6" s="3" t="s">
        <v>282</v>
      </c>
      <c r="E6" s="3"/>
      <c r="F6" s="3"/>
      <c r="G6" s="3"/>
      <c r="H6" s="3" t="s">
        <v>7</v>
      </c>
      <c r="I6" s="3"/>
      <c r="J6" s="13">
        <v>20</v>
      </c>
      <c r="K6" s="13"/>
      <c r="L6" s="13">
        <f t="shared" si="0"/>
        <v>0</v>
      </c>
      <c r="M6" s="13">
        <f t="shared" si="1"/>
        <v>0</v>
      </c>
      <c r="N6" s="13"/>
      <c r="O6" s="15">
        <f t="shared" si="2"/>
        <v>0</v>
      </c>
      <c r="P6" s="16"/>
    </row>
    <row r="7" spans="1:16" s="11" customFormat="1" x14ac:dyDescent="0.25">
      <c r="A7" s="3">
        <v>251</v>
      </c>
      <c r="B7" s="3"/>
      <c r="C7" s="3" t="s">
        <v>5</v>
      </c>
      <c r="D7" s="3" t="s">
        <v>283</v>
      </c>
      <c r="E7" s="3"/>
      <c r="F7" s="3"/>
      <c r="G7" s="3"/>
      <c r="H7" s="3" t="s">
        <v>7</v>
      </c>
      <c r="I7" s="3"/>
      <c r="J7" s="13">
        <v>10</v>
      </c>
      <c r="K7" s="13"/>
      <c r="L7" s="13">
        <f t="shared" si="0"/>
        <v>0</v>
      </c>
      <c r="M7" s="13">
        <f t="shared" si="1"/>
        <v>0</v>
      </c>
      <c r="N7" s="13"/>
      <c r="O7" s="15">
        <f t="shared" si="2"/>
        <v>0</v>
      </c>
      <c r="P7" s="16"/>
    </row>
    <row r="8" spans="1:16" s="11" customFormat="1" x14ac:dyDescent="0.25">
      <c r="A8" s="3">
        <v>252</v>
      </c>
      <c r="B8" s="3"/>
      <c r="C8" s="3" t="s">
        <v>5</v>
      </c>
      <c r="D8" s="3" t="s">
        <v>284</v>
      </c>
      <c r="E8" s="3"/>
      <c r="F8" s="3"/>
      <c r="G8" s="3"/>
      <c r="H8" s="3" t="s">
        <v>7</v>
      </c>
      <c r="I8" s="3"/>
      <c r="J8" s="13">
        <v>5</v>
      </c>
      <c r="K8" s="13"/>
      <c r="L8" s="13">
        <f t="shared" si="0"/>
        <v>0</v>
      </c>
      <c r="M8" s="13">
        <f t="shared" si="1"/>
        <v>0</v>
      </c>
      <c r="N8" s="13"/>
      <c r="O8" s="15">
        <f t="shared" si="2"/>
        <v>0</v>
      </c>
      <c r="P8" s="16"/>
    </row>
    <row r="9" spans="1:16" s="11" customFormat="1" x14ac:dyDescent="0.25">
      <c r="A9" s="3">
        <v>253</v>
      </c>
      <c r="B9" s="3"/>
      <c r="C9" s="3" t="s">
        <v>5</v>
      </c>
      <c r="D9" s="3" t="s">
        <v>285</v>
      </c>
      <c r="E9" s="3"/>
      <c r="F9" s="3"/>
      <c r="G9" s="3"/>
      <c r="H9" s="3" t="s">
        <v>7</v>
      </c>
      <c r="I9" s="3"/>
      <c r="J9" s="13">
        <v>5</v>
      </c>
      <c r="K9" s="13"/>
      <c r="L9" s="13">
        <f t="shared" si="0"/>
        <v>0</v>
      </c>
      <c r="M9" s="13">
        <f t="shared" si="1"/>
        <v>0</v>
      </c>
      <c r="N9" s="13"/>
      <c r="O9" s="15">
        <f t="shared" si="2"/>
        <v>0</v>
      </c>
      <c r="P9" s="16"/>
    </row>
    <row r="10" spans="1:16" s="11" customFormat="1" x14ac:dyDescent="0.25">
      <c r="A10" s="3">
        <v>254</v>
      </c>
      <c r="B10" s="3"/>
      <c r="C10" s="3" t="s">
        <v>5</v>
      </c>
      <c r="D10" s="3" t="s">
        <v>286</v>
      </c>
      <c r="E10" s="3"/>
      <c r="F10" s="3"/>
      <c r="G10" s="3"/>
      <c r="H10" s="3" t="s">
        <v>7</v>
      </c>
      <c r="I10" s="3"/>
      <c r="J10" s="13">
        <v>70</v>
      </c>
      <c r="K10" s="13"/>
      <c r="L10" s="13">
        <f t="shared" si="0"/>
        <v>0</v>
      </c>
      <c r="M10" s="13">
        <f t="shared" si="1"/>
        <v>0</v>
      </c>
      <c r="N10" s="13"/>
      <c r="O10" s="15">
        <f t="shared" si="2"/>
        <v>0</v>
      </c>
      <c r="P10" s="16"/>
    </row>
    <row r="11" spans="1:16" s="11" customFormat="1" x14ac:dyDescent="0.25">
      <c r="A11" s="3">
        <v>255</v>
      </c>
      <c r="B11" s="3"/>
      <c r="C11" s="3" t="s">
        <v>5</v>
      </c>
      <c r="D11" s="3" t="s">
        <v>287</v>
      </c>
      <c r="E11" s="3"/>
      <c r="F11" s="3"/>
      <c r="G11" s="3"/>
      <c r="H11" s="3" t="s">
        <v>7</v>
      </c>
      <c r="I11" s="3"/>
      <c r="J11" s="13">
        <v>20</v>
      </c>
      <c r="K11" s="13"/>
      <c r="L11" s="13">
        <f t="shared" si="0"/>
        <v>0</v>
      </c>
      <c r="M11" s="13">
        <f t="shared" si="1"/>
        <v>0</v>
      </c>
      <c r="N11" s="13"/>
      <c r="O11" s="15">
        <f t="shared" si="2"/>
        <v>0</v>
      </c>
      <c r="P11" s="16"/>
    </row>
    <row r="12" spans="1:16" s="11" customFormat="1" x14ac:dyDescent="0.25">
      <c r="I12" s="11" t="s">
        <v>8</v>
      </c>
      <c r="J12" s="13"/>
      <c r="K12" s="13"/>
      <c r="L12" s="13"/>
      <c r="M12" s="13">
        <f>SUM(M4:M11)</f>
        <v>0</v>
      </c>
      <c r="N12" s="13"/>
      <c r="O12" s="13">
        <f>SUM(O4:O11)</f>
        <v>0</v>
      </c>
      <c r="P12" s="17"/>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3D20BED5-A0BC-4B19-9233-742EE2FECA42}">
      <formula1>0</formula1>
      <formula2>23</formula2>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5"/>
  <sheetViews>
    <sheetView workbookViewId="0">
      <selection activeCell="P3" sqref="P3:P4"/>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288</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30" x14ac:dyDescent="0.25">
      <c r="A4" s="3">
        <v>256</v>
      </c>
      <c r="B4" s="3"/>
      <c r="C4" s="3" t="s">
        <v>5</v>
      </c>
      <c r="D4" s="3" t="s">
        <v>289</v>
      </c>
      <c r="E4" s="3"/>
      <c r="F4" s="3"/>
      <c r="G4" s="3"/>
      <c r="H4" s="3" t="s">
        <v>7</v>
      </c>
      <c r="I4" s="3"/>
      <c r="J4" s="13">
        <v>200</v>
      </c>
      <c r="K4" s="13"/>
      <c r="L4" s="13">
        <f>K4*((100+N4)/100)</f>
        <v>0</v>
      </c>
      <c r="M4" s="13">
        <f>J4*K4</f>
        <v>0</v>
      </c>
      <c r="N4" s="13"/>
      <c r="O4" s="15">
        <f>J4*L4</f>
        <v>0</v>
      </c>
      <c r="P4" s="16"/>
    </row>
    <row r="5" spans="1:16" x14ac:dyDescent="0.25">
      <c r="I5" t="s">
        <v>8</v>
      </c>
      <c r="J5" s="2"/>
      <c r="K5" s="2"/>
      <c r="L5" s="2"/>
      <c r="M5" s="2">
        <f>SUM(M4:M4)</f>
        <v>0</v>
      </c>
      <c r="N5" s="2"/>
      <c r="O5" s="2">
        <f>SUM(O4:O4)</f>
        <v>0</v>
      </c>
      <c r="P5"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D3C0F117-AE59-45F3-969E-A3CCEFE3D538}">
      <formula1>0</formula1>
      <formula2>23</formula2>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5"/>
  <sheetViews>
    <sheetView workbookViewId="0">
      <selection activeCell="P3" sqref="P3:P4"/>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290</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x14ac:dyDescent="0.25">
      <c r="A4" s="3">
        <v>257</v>
      </c>
      <c r="B4" s="3"/>
      <c r="C4" s="3" t="s">
        <v>5</v>
      </c>
      <c r="D4" s="3" t="s">
        <v>291</v>
      </c>
      <c r="E4" s="3"/>
      <c r="F4" s="3"/>
      <c r="G4" s="3"/>
      <c r="H4" s="3" t="s">
        <v>24</v>
      </c>
      <c r="I4" s="3"/>
      <c r="J4" s="13">
        <v>1000</v>
      </c>
      <c r="K4" s="13"/>
      <c r="L4" s="13">
        <f>K4*((100+N4)/100)</f>
        <v>0</v>
      </c>
      <c r="M4" s="13">
        <f>J4*K4</f>
        <v>0</v>
      </c>
      <c r="N4" s="13"/>
      <c r="O4" s="15">
        <f>J4*L4</f>
        <v>0</v>
      </c>
      <c r="P4" s="16"/>
    </row>
    <row r="5" spans="1:16" x14ac:dyDescent="0.25">
      <c r="I5" t="s">
        <v>8</v>
      </c>
      <c r="J5" s="2"/>
      <c r="K5" s="2"/>
      <c r="L5" s="2"/>
      <c r="M5" s="2">
        <f>SUM(M4:M4)</f>
        <v>0</v>
      </c>
      <c r="N5" s="2"/>
      <c r="O5" s="2">
        <f>SUM(O4:O4)</f>
        <v>0</v>
      </c>
      <c r="P5"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16A73D8D-F1AC-43FB-BEE5-2EFF41A2B2EF}">
      <formula1>0</formula1>
      <formula2>23</formula2>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5"/>
  <sheetViews>
    <sheetView workbookViewId="0">
      <selection activeCell="P3" sqref="P3:P4"/>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292</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135" x14ac:dyDescent="0.25">
      <c r="A4" s="3">
        <v>258</v>
      </c>
      <c r="B4" s="3"/>
      <c r="C4" s="3" t="s">
        <v>5</v>
      </c>
      <c r="D4" s="3" t="s">
        <v>293</v>
      </c>
      <c r="E4" s="3"/>
      <c r="F4" s="3"/>
      <c r="G4" s="3"/>
      <c r="H4" s="3" t="s">
        <v>7</v>
      </c>
      <c r="I4" s="3"/>
      <c r="J4" s="13">
        <v>3550</v>
      </c>
      <c r="K4" s="13"/>
      <c r="L4" s="13">
        <f>K4*((100+N4)/100)</f>
        <v>0</v>
      </c>
      <c r="M4" s="13">
        <f>J4*K4</f>
        <v>0</v>
      </c>
      <c r="N4" s="13"/>
      <c r="O4" s="15">
        <f>J4*L4</f>
        <v>0</v>
      </c>
      <c r="P4" s="16"/>
    </row>
    <row r="5" spans="1:16" x14ac:dyDescent="0.25">
      <c r="I5" t="s">
        <v>8</v>
      </c>
      <c r="J5" s="2"/>
      <c r="K5" s="2"/>
      <c r="L5" s="2"/>
      <c r="M5" s="2">
        <f>SUM(M4:M4)</f>
        <v>0</v>
      </c>
      <c r="N5" s="2"/>
      <c r="O5" s="2">
        <f>SUM(O4:O4)</f>
        <v>0</v>
      </c>
      <c r="P5"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11238803-89FF-49B8-8D49-7155BAABBA7E}">
      <formula1>0</formula1>
      <formula2>23</formula2>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8"/>
  <sheetViews>
    <sheetView workbookViewId="0">
      <selection activeCell="P3" sqref="P3:P7"/>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294</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210" x14ac:dyDescent="0.25">
      <c r="A4" s="3">
        <v>259</v>
      </c>
      <c r="B4" s="3"/>
      <c r="C4" s="3" t="s">
        <v>202</v>
      </c>
      <c r="D4" s="3" t="s">
        <v>295</v>
      </c>
      <c r="E4" s="3"/>
      <c r="F4" s="3"/>
      <c r="G4" s="3"/>
      <c r="H4" s="3" t="s">
        <v>24</v>
      </c>
      <c r="I4" s="3"/>
      <c r="J4" s="13">
        <v>3000</v>
      </c>
      <c r="K4" s="13"/>
      <c r="L4" s="13">
        <f>K4*((100+N4)/100)</f>
        <v>0</v>
      </c>
      <c r="M4" s="13">
        <f>J4*K4</f>
        <v>0</v>
      </c>
      <c r="N4" s="13"/>
      <c r="O4" s="15">
        <f>J4*L4</f>
        <v>0</v>
      </c>
      <c r="P4" s="16"/>
    </row>
    <row r="5" spans="1:16" s="11" customFormat="1" ht="180" x14ac:dyDescent="0.25">
      <c r="A5" s="3">
        <v>260</v>
      </c>
      <c r="B5" s="3"/>
      <c r="C5" s="3" t="s">
        <v>202</v>
      </c>
      <c r="D5" s="3" t="s">
        <v>296</v>
      </c>
      <c r="E5" s="3"/>
      <c r="F5" s="3"/>
      <c r="G5" s="3"/>
      <c r="H5" s="3" t="s">
        <v>24</v>
      </c>
      <c r="I5" s="3"/>
      <c r="J5" s="13">
        <v>4000</v>
      </c>
      <c r="K5" s="13"/>
      <c r="L5" s="13">
        <f>K5*((100+N5)/100)</f>
        <v>0</v>
      </c>
      <c r="M5" s="13">
        <f>J5*K5</f>
        <v>0</v>
      </c>
      <c r="N5" s="13"/>
      <c r="O5" s="15">
        <f>J5*L5</f>
        <v>0</v>
      </c>
      <c r="P5" s="16"/>
    </row>
    <row r="6" spans="1:16" s="11" customFormat="1" ht="75" x14ac:dyDescent="0.25">
      <c r="A6" s="3">
        <v>261</v>
      </c>
      <c r="B6" s="3"/>
      <c r="C6" s="3" t="s">
        <v>202</v>
      </c>
      <c r="D6" s="3" t="s">
        <v>297</v>
      </c>
      <c r="E6" s="3"/>
      <c r="F6" s="3"/>
      <c r="G6" s="3"/>
      <c r="H6" s="3" t="s">
        <v>24</v>
      </c>
      <c r="I6" s="3"/>
      <c r="J6" s="13">
        <v>1000</v>
      </c>
      <c r="K6" s="13"/>
      <c r="L6" s="13">
        <f>K6*((100+N6)/100)</f>
        <v>0</v>
      </c>
      <c r="M6" s="13">
        <f>J6*K6</f>
        <v>0</v>
      </c>
      <c r="N6" s="13"/>
      <c r="O6" s="15">
        <f>J6*L6</f>
        <v>0</v>
      </c>
      <c r="P6" s="16"/>
    </row>
    <row r="7" spans="1:16" s="11" customFormat="1" ht="105" x14ac:dyDescent="0.25">
      <c r="A7" s="3">
        <v>262</v>
      </c>
      <c r="B7" s="3"/>
      <c r="C7" s="3" t="s">
        <v>202</v>
      </c>
      <c r="D7" s="3" t="s">
        <v>298</v>
      </c>
      <c r="E7" s="3"/>
      <c r="F7" s="3"/>
      <c r="G7" s="3"/>
      <c r="H7" s="3" t="s">
        <v>7</v>
      </c>
      <c r="I7" s="3"/>
      <c r="J7" s="13">
        <v>2000</v>
      </c>
      <c r="K7" s="13"/>
      <c r="L7" s="13">
        <f>K7*((100+N7)/100)</f>
        <v>0</v>
      </c>
      <c r="M7" s="13">
        <f>J7*K7</f>
        <v>0</v>
      </c>
      <c r="N7" s="13"/>
      <c r="O7" s="15">
        <f>J7*L7</f>
        <v>0</v>
      </c>
      <c r="P7" s="16"/>
    </row>
    <row r="8" spans="1:16" x14ac:dyDescent="0.25">
      <c r="I8" t="s">
        <v>8</v>
      </c>
      <c r="J8" s="2"/>
      <c r="K8" s="2"/>
      <c r="L8" s="2"/>
      <c r="M8" s="2">
        <f>SUM(M4:M7)</f>
        <v>0</v>
      </c>
      <c r="N8" s="2"/>
      <c r="O8" s="2">
        <f>SUM(O4:O7)</f>
        <v>0</v>
      </c>
      <c r="P8"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38C37054-4B96-4391-AFBF-C62E94A8730B}">
      <formula1>0</formula1>
      <formula2>23</formula2>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9"/>
  <sheetViews>
    <sheetView workbookViewId="0">
      <selection activeCell="P3" sqref="P3:P8"/>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299</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90" x14ac:dyDescent="0.25">
      <c r="A4" s="3">
        <v>263</v>
      </c>
      <c r="B4" s="3"/>
      <c r="C4" s="3" t="s">
        <v>5</v>
      </c>
      <c r="D4" s="3" t="s">
        <v>300</v>
      </c>
      <c r="E4" s="3"/>
      <c r="F4" s="3"/>
      <c r="G4" s="3"/>
      <c r="H4" s="3" t="s">
        <v>24</v>
      </c>
      <c r="I4" s="3"/>
      <c r="J4" s="13">
        <v>4000</v>
      </c>
      <c r="K4" s="13"/>
      <c r="L4" s="13">
        <f>K4*((100+N4)/100)</f>
        <v>0</v>
      </c>
      <c r="M4" s="13">
        <f>J4*K4</f>
        <v>0</v>
      </c>
      <c r="N4" s="13"/>
      <c r="O4" s="15">
        <f>J4*L4</f>
        <v>0</v>
      </c>
      <c r="P4" s="16"/>
    </row>
    <row r="5" spans="1:16" s="11" customFormat="1" ht="60" x14ac:dyDescent="0.25">
      <c r="A5" s="3">
        <v>264</v>
      </c>
      <c r="B5" s="3"/>
      <c r="C5" s="3" t="s">
        <v>5</v>
      </c>
      <c r="D5" s="3" t="s">
        <v>301</v>
      </c>
      <c r="E5" s="3"/>
      <c r="F5" s="3"/>
      <c r="G5" s="3"/>
      <c r="H5" s="3" t="s">
        <v>24</v>
      </c>
      <c r="I5" s="3"/>
      <c r="J5" s="13">
        <v>300</v>
      </c>
      <c r="K5" s="13"/>
      <c r="L5" s="13">
        <f>K5*((100+N5)/100)</f>
        <v>0</v>
      </c>
      <c r="M5" s="13">
        <f>J5*K5</f>
        <v>0</v>
      </c>
      <c r="N5" s="13"/>
      <c r="O5" s="15">
        <f>J5*L5</f>
        <v>0</v>
      </c>
      <c r="P5" s="16"/>
    </row>
    <row r="6" spans="1:16" s="11" customFormat="1" ht="210" x14ac:dyDescent="0.25">
      <c r="A6" s="3">
        <v>265</v>
      </c>
      <c r="B6" s="3"/>
      <c r="C6" s="3" t="s">
        <v>5</v>
      </c>
      <c r="D6" s="3" t="s">
        <v>302</v>
      </c>
      <c r="E6" s="3"/>
      <c r="F6" s="3"/>
      <c r="G6" s="3"/>
      <c r="H6" s="3" t="s">
        <v>24</v>
      </c>
      <c r="I6" s="3"/>
      <c r="J6" s="13">
        <v>4200</v>
      </c>
      <c r="K6" s="13"/>
      <c r="L6" s="13">
        <f>K6*((100+N6)/100)</f>
        <v>0</v>
      </c>
      <c r="M6" s="13">
        <f>J6*K6</f>
        <v>0</v>
      </c>
      <c r="N6" s="13"/>
      <c r="O6" s="15">
        <f>J6*L6</f>
        <v>0</v>
      </c>
      <c r="P6" s="16"/>
    </row>
    <row r="7" spans="1:16" s="11" customFormat="1" ht="90" x14ac:dyDescent="0.25">
      <c r="A7" s="3">
        <v>266</v>
      </c>
      <c r="B7" s="3"/>
      <c r="C7" s="3" t="s">
        <v>5</v>
      </c>
      <c r="D7" s="3" t="s">
        <v>303</v>
      </c>
      <c r="E7" s="3"/>
      <c r="F7" s="3"/>
      <c r="G7" s="3"/>
      <c r="H7" s="3" t="s">
        <v>24</v>
      </c>
      <c r="I7" s="3"/>
      <c r="J7" s="13">
        <v>600</v>
      </c>
      <c r="K7" s="13"/>
      <c r="L7" s="13">
        <f>K7*((100+N7)/100)</f>
        <v>0</v>
      </c>
      <c r="M7" s="13">
        <f>J7*K7</f>
        <v>0</v>
      </c>
      <c r="N7" s="13"/>
      <c r="O7" s="15">
        <f>J7*L7</f>
        <v>0</v>
      </c>
      <c r="P7" s="16"/>
    </row>
    <row r="8" spans="1:16" s="11" customFormat="1" ht="60" x14ac:dyDescent="0.25">
      <c r="A8" s="3">
        <v>267</v>
      </c>
      <c r="B8" s="3"/>
      <c r="C8" s="3" t="s">
        <v>5</v>
      </c>
      <c r="D8" s="3" t="s">
        <v>304</v>
      </c>
      <c r="E8" s="3"/>
      <c r="F8" s="3"/>
      <c r="G8" s="3"/>
      <c r="H8" s="3" t="s">
        <v>24</v>
      </c>
      <c r="I8" s="3"/>
      <c r="J8" s="13">
        <v>900</v>
      </c>
      <c r="K8" s="13"/>
      <c r="L8" s="13">
        <f>K8*((100+N8)/100)</f>
        <v>0</v>
      </c>
      <c r="M8" s="13">
        <f>J8*K8</f>
        <v>0</v>
      </c>
      <c r="N8" s="13"/>
      <c r="O8" s="15">
        <f>J8*L8</f>
        <v>0</v>
      </c>
      <c r="P8" s="16"/>
    </row>
    <row r="9" spans="1:16" x14ac:dyDescent="0.25">
      <c r="I9" t="s">
        <v>8</v>
      </c>
      <c r="J9" s="2"/>
      <c r="K9" s="2"/>
      <c r="L9" s="2"/>
      <c r="M9" s="2">
        <f>SUM(M4:M8)</f>
        <v>0</v>
      </c>
      <c r="N9" s="2"/>
      <c r="O9" s="2">
        <f>SUM(O4:O8)</f>
        <v>0</v>
      </c>
      <c r="P9"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C920E66F-4D3F-449A-8E6D-74A8DAE84E4F}">
      <formula1>0</formula1>
      <formula2>23</formula2>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13"/>
  <sheetViews>
    <sheetView workbookViewId="0">
      <selection activeCell="P3" sqref="P3:P12"/>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305</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255" x14ac:dyDescent="0.25">
      <c r="A4" s="3">
        <v>268</v>
      </c>
      <c r="B4" s="3"/>
      <c r="C4" s="3" t="s">
        <v>5</v>
      </c>
      <c r="D4" s="3" t="s">
        <v>306</v>
      </c>
      <c r="E4" s="3"/>
      <c r="F4" s="3"/>
      <c r="G4" s="3"/>
      <c r="H4" s="3" t="s">
        <v>7</v>
      </c>
      <c r="I4" s="3"/>
      <c r="J4" s="13">
        <v>400</v>
      </c>
      <c r="K4" s="13"/>
      <c r="L4" s="13">
        <f t="shared" ref="L4:L12" si="0">K4*((100+N4)/100)</f>
        <v>0</v>
      </c>
      <c r="M4" s="13">
        <f t="shared" ref="M4:M12" si="1">J4*K4</f>
        <v>0</v>
      </c>
      <c r="N4" s="13"/>
      <c r="O4" s="15">
        <f t="shared" ref="O4:O12" si="2">J4*L4</f>
        <v>0</v>
      </c>
      <c r="P4" s="16"/>
    </row>
    <row r="5" spans="1:16" s="11" customFormat="1" ht="195" x14ac:dyDescent="0.25">
      <c r="A5" s="3">
        <v>269</v>
      </c>
      <c r="B5" s="3"/>
      <c r="C5" s="3" t="s">
        <v>5</v>
      </c>
      <c r="D5" s="3" t="s">
        <v>307</v>
      </c>
      <c r="E5" s="3"/>
      <c r="F5" s="3"/>
      <c r="G5" s="3"/>
      <c r="H5" s="3" t="s">
        <v>7</v>
      </c>
      <c r="I5" s="3"/>
      <c r="J5" s="13">
        <v>1200</v>
      </c>
      <c r="K5" s="13"/>
      <c r="L5" s="13">
        <f t="shared" si="0"/>
        <v>0</v>
      </c>
      <c r="M5" s="13">
        <f t="shared" si="1"/>
        <v>0</v>
      </c>
      <c r="N5" s="13"/>
      <c r="O5" s="15">
        <f t="shared" si="2"/>
        <v>0</v>
      </c>
      <c r="P5" s="16"/>
    </row>
    <row r="6" spans="1:16" s="11" customFormat="1" ht="195" x14ac:dyDescent="0.25">
      <c r="A6" s="3">
        <v>270</v>
      </c>
      <c r="B6" s="3"/>
      <c r="C6" s="3" t="s">
        <v>5</v>
      </c>
      <c r="D6" s="3" t="s">
        <v>308</v>
      </c>
      <c r="E6" s="3"/>
      <c r="F6" s="3"/>
      <c r="G6" s="3"/>
      <c r="H6" s="3" t="s">
        <v>7</v>
      </c>
      <c r="I6" s="3"/>
      <c r="J6" s="13">
        <v>800</v>
      </c>
      <c r="K6" s="13"/>
      <c r="L6" s="13">
        <f t="shared" si="0"/>
        <v>0</v>
      </c>
      <c r="M6" s="13">
        <f t="shared" si="1"/>
        <v>0</v>
      </c>
      <c r="N6" s="13"/>
      <c r="O6" s="15">
        <f t="shared" si="2"/>
        <v>0</v>
      </c>
      <c r="P6" s="16"/>
    </row>
    <row r="7" spans="1:16" s="11" customFormat="1" ht="150" x14ac:dyDescent="0.25">
      <c r="A7" s="3">
        <v>271</v>
      </c>
      <c r="B7" s="3"/>
      <c r="C7" s="3" t="s">
        <v>5</v>
      </c>
      <c r="D7" s="3" t="s">
        <v>309</v>
      </c>
      <c r="E7" s="3"/>
      <c r="F7" s="3"/>
      <c r="G7" s="3"/>
      <c r="H7" s="3" t="s">
        <v>7</v>
      </c>
      <c r="I7" s="3"/>
      <c r="J7" s="13">
        <v>8000</v>
      </c>
      <c r="K7" s="13"/>
      <c r="L7" s="13">
        <f t="shared" si="0"/>
        <v>0</v>
      </c>
      <c r="M7" s="13">
        <f t="shared" si="1"/>
        <v>0</v>
      </c>
      <c r="N7" s="13"/>
      <c r="O7" s="15">
        <f t="shared" si="2"/>
        <v>0</v>
      </c>
      <c r="P7" s="16"/>
    </row>
    <row r="8" spans="1:16" s="11" customFormat="1" ht="225" x14ac:dyDescent="0.25">
      <c r="A8" s="3">
        <v>272</v>
      </c>
      <c r="B8" s="3"/>
      <c r="C8" s="3" t="s">
        <v>5</v>
      </c>
      <c r="D8" s="3" t="s">
        <v>310</v>
      </c>
      <c r="E8" s="3"/>
      <c r="F8" s="3"/>
      <c r="G8" s="3"/>
      <c r="H8" s="3" t="s">
        <v>7</v>
      </c>
      <c r="I8" s="3"/>
      <c r="J8" s="13">
        <v>6000</v>
      </c>
      <c r="K8" s="13"/>
      <c r="L8" s="13">
        <f t="shared" si="0"/>
        <v>0</v>
      </c>
      <c r="M8" s="13">
        <f t="shared" si="1"/>
        <v>0</v>
      </c>
      <c r="N8" s="13"/>
      <c r="O8" s="15">
        <f t="shared" si="2"/>
        <v>0</v>
      </c>
      <c r="P8" s="16"/>
    </row>
    <row r="9" spans="1:16" s="11" customFormat="1" ht="330" x14ac:dyDescent="0.25">
      <c r="A9" s="3">
        <v>273</v>
      </c>
      <c r="B9" s="3"/>
      <c r="C9" s="3" t="s">
        <v>5</v>
      </c>
      <c r="D9" s="3" t="s">
        <v>311</v>
      </c>
      <c r="E9" s="3"/>
      <c r="F9" s="3"/>
      <c r="G9" s="3"/>
      <c r="H9" s="3" t="s">
        <v>24</v>
      </c>
      <c r="I9" s="3"/>
      <c r="J9" s="13">
        <v>300</v>
      </c>
      <c r="K9" s="13"/>
      <c r="L9" s="13">
        <f t="shared" si="0"/>
        <v>0</v>
      </c>
      <c r="M9" s="13">
        <f t="shared" si="1"/>
        <v>0</v>
      </c>
      <c r="N9" s="13"/>
      <c r="O9" s="15">
        <f t="shared" si="2"/>
        <v>0</v>
      </c>
      <c r="P9" s="16"/>
    </row>
    <row r="10" spans="1:16" s="11" customFormat="1" ht="195" x14ac:dyDescent="0.25">
      <c r="A10" s="3">
        <v>274</v>
      </c>
      <c r="B10" s="3"/>
      <c r="C10" s="3" t="s">
        <v>5</v>
      </c>
      <c r="D10" s="3" t="s">
        <v>312</v>
      </c>
      <c r="E10" s="3"/>
      <c r="F10" s="3"/>
      <c r="G10" s="3"/>
      <c r="H10" s="3" t="s">
        <v>24</v>
      </c>
      <c r="I10" s="3"/>
      <c r="J10" s="13">
        <v>6000</v>
      </c>
      <c r="K10" s="13"/>
      <c r="L10" s="13">
        <f t="shared" si="0"/>
        <v>0</v>
      </c>
      <c r="M10" s="13">
        <f t="shared" si="1"/>
        <v>0</v>
      </c>
      <c r="N10" s="13"/>
      <c r="O10" s="15">
        <f t="shared" si="2"/>
        <v>0</v>
      </c>
      <c r="P10" s="16"/>
    </row>
    <row r="11" spans="1:16" s="11" customFormat="1" ht="180" x14ac:dyDescent="0.25">
      <c r="A11" s="3">
        <v>275</v>
      </c>
      <c r="B11" s="3"/>
      <c r="C11" s="3" t="s">
        <v>5</v>
      </c>
      <c r="D11" s="3" t="s">
        <v>313</v>
      </c>
      <c r="E11" s="3"/>
      <c r="F11" s="3"/>
      <c r="G11" s="3"/>
      <c r="H11" s="3" t="s">
        <v>24</v>
      </c>
      <c r="I11" s="3"/>
      <c r="J11" s="13">
        <v>300</v>
      </c>
      <c r="K11" s="13"/>
      <c r="L11" s="13">
        <f t="shared" si="0"/>
        <v>0</v>
      </c>
      <c r="M11" s="13">
        <f t="shared" si="1"/>
        <v>0</v>
      </c>
      <c r="N11" s="13"/>
      <c r="O11" s="15">
        <f t="shared" si="2"/>
        <v>0</v>
      </c>
      <c r="P11" s="16"/>
    </row>
    <row r="12" spans="1:16" s="11" customFormat="1" ht="150" x14ac:dyDescent="0.25">
      <c r="A12" s="3">
        <v>276</v>
      </c>
      <c r="B12" s="3"/>
      <c r="C12" s="3" t="s">
        <v>5</v>
      </c>
      <c r="D12" s="3" t="s">
        <v>314</v>
      </c>
      <c r="E12" s="3"/>
      <c r="F12" s="3"/>
      <c r="G12" s="3"/>
      <c r="H12" s="3" t="s">
        <v>7</v>
      </c>
      <c r="I12" s="3"/>
      <c r="J12" s="13">
        <v>6000</v>
      </c>
      <c r="K12" s="13"/>
      <c r="L12" s="13">
        <f t="shared" si="0"/>
        <v>0</v>
      </c>
      <c r="M12" s="13">
        <f t="shared" si="1"/>
        <v>0</v>
      </c>
      <c r="N12" s="13"/>
      <c r="O12" s="15">
        <f t="shared" si="2"/>
        <v>0</v>
      </c>
      <c r="P12" s="16"/>
    </row>
    <row r="13" spans="1:16" x14ac:dyDescent="0.25">
      <c r="I13" t="s">
        <v>8</v>
      </c>
      <c r="J13" s="2"/>
      <c r="K13" s="2"/>
      <c r="L13" s="2"/>
      <c r="M13" s="2">
        <f>SUM(M4:M12)</f>
        <v>0</v>
      </c>
      <c r="N13" s="2"/>
      <c r="O13" s="2">
        <f>SUM(O4:O12)</f>
        <v>0</v>
      </c>
      <c r="P13"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770D315F-C7AD-4D43-9D0F-9F82BDB57846}">
      <formula1>0</formula1>
      <formula2>23</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
  <sheetViews>
    <sheetView workbookViewId="0">
      <selection activeCell="P3" sqref="P3:P5"/>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12</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30" x14ac:dyDescent="0.25">
      <c r="A4" s="3">
        <v>4</v>
      </c>
      <c r="B4" s="3"/>
      <c r="C4" s="3" t="s">
        <v>5</v>
      </c>
      <c r="D4" s="3" t="s">
        <v>13</v>
      </c>
      <c r="E4" s="3"/>
      <c r="F4" s="3"/>
      <c r="G4" s="3"/>
      <c r="H4" s="3" t="s">
        <v>7</v>
      </c>
      <c r="I4" s="3"/>
      <c r="J4" s="13">
        <v>10</v>
      </c>
      <c r="K4" s="13"/>
      <c r="L4" s="13">
        <f>K4*((100+N4)/100)</f>
        <v>0</v>
      </c>
      <c r="M4" s="13">
        <f>J4*K4</f>
        <v>0</v>
      </c>
      <c r="N4" s="13"/>
      <c r="O4" s="15">
        <f>J4*L4</f>
        <v>0</v>
      </c>
      <c r="P4" s="16"/>
    </row>
    <row r="5" spans="1:16" s="11" customFormat="1" x14ac:dyDescent="0.25">
      <c r="A5" s="3">
        <v>5</v>
      </c>
      <c r="B5" s="3"/>
      <c r="C5" s="3" t="s">
        <v>5</v>
      </c>
      <c r="D5" s="3" t="s">
        <v>14</v>
      </c>
      <c r="E5" s="3"/>
      <c r="F5" s="3"/>
      <c r="G5" s="3"/>
      <c r="H5" s="3" t="s">
        <v>7</v>
      </c>
      <c r="I5" s="3"/>
      <c r="J5" s="13">
        <v>90</v>
      </c>
      <c r="K5" s="13"/>
      <c r="L5" s="13">
        <f>K5*((100+N5)/100)</f>
        <v>0</v>
      </c>
      <c r="M5" s="13">
        <f>J5*K5</f>
        <v>0</v>
      </c>
      <c r="N5" s="13"/>
      <c r="O5" s="15">
        <f>J5*L5</f>
        <v>0</v>
      </c>
      <c r="P5" s="16"/>
    </row>
    <row r="6" spans="1:16" x14ac:dyDescent="0.25">
      <c r="I6" t="s">
        <v>8</v>
      </c>
      <c r="J6" s="2"/>
      <c r="K6" s="2"/>
      <c r="L6" s="2"/>
      <c r="M6" s="2">
        <f>SUM(M4:M5)</f>
        <v>0</v>
      </c>
      <c r="N6" s="2"/>
      <c r="O6" s="2">
        <f>SUM(O4:O5)</f>
        <v>0</v>
      </c>
      <c r="P6"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A1F6C042-0E11-4A1F-BF0F-3CA289737228}">
      <formula1>0</formula1>
      <formula2>23</formula2>
    </dataValidation>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8"/>
  <sheetViews>
    <sheetView workbookViewId="0">
      <selection activeCell="P3" sqref="P3:P7"/>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315</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75" x14ac:dyDescent="0.25">
      <c r="A4" s="3">
        <v>277</v>
      </c>
      <c r="B4" s="3"/>
      <c r="C4" s="3" t="s">
        <v>202</v>
      </c>
      <c r="D4" s="3" t="s">
        <v>316</v>
      </c>
      <c r="E4" s="3"/>
      <c r="F4" s="3"/>
      <c r="G4" s="3"/>
      <c r="H4" s="3" t="s">
        <v>24</v>
      </c>
      <c r="I4" s="3"/>
      <c r="J4" s="13">
        <v>1500</v>
      </c>
      <c r="K4" s="13"/>
      <c r="L4" s="13">
        <f>K4*((100+N4)/100)</f>
        <v>0</v>
      </c>
      <c r="M4" s="13">
        <f>J4*K4</f>
        <v>0</v>
      </c>
      <c r="N4" s="13"/>
      <c r="O4" s="15">
        <f>J4*L4</f>
        <v>0</v>
      </c>
      <c r="P4" s="16"/>
    </row>
    <row r="5" spans="1:16" s="11" customFormat="1" ht="60" x14ac:dyDescent="0.25">
      <c r="A5" s="3">
        <v>278</v>
      </c>
      <c r="B5" s="3"/>
      <c r="C5" s="3" t="s">
        <v>202</v>
      </c>
      <c r="D5" s="3" t="s">
        <v>317</v>
      </c>
      <c r="E5" s="3"/>
      <c r="F5" s="3"/>
      <c r="G5" s="3"/>
      <c r="H5" s="3" t="s">
        <v>24</v>
      </c>
      <c r="I5" s="3"/>
      <c r="J5" s="13">
        <v>300</v>
      </c>
      <c r="K5" s="13"/>
      <c r="L5" s="13">
        <f>K5*((100+N5)/100)</f>
        <v>0</v>
      </c>
      <c r="M5" s="13">
        <f>J5*K5</f>
        <v>0</v>
      </c>
      <c r="N5" s="13"/>
      <c r="O5" s="15">
        <f>J5*L5</f>
        <v>0</v>
      </c>
      <c r="P5" s="16"/>
    </row>
    <row r="6" spans="1:16" s="11" customFormat="1" ht="360" x14ac:dyDescent="0.25">
      <c r="A6" s="3">
        <v>279</v>
      </c>
      <c r="B6" s="3"/>
      <c r="C6" s="3" t="s">
        <v>5</v>
      </c>
      <c r="D6" s="3" t="s">
        <v>318</v>
      </c>
      <c r="E6" s="3"/>
      <c r="F6" s="3"/>
      <c r="G6" s="3"/>
      <c r="H6" s="3" t="s">
        <v>24</v>
      </c>
      <c r="I6" s="3"/>
      <c r="J6" s="13">
        <v>2000</v>
      </c>
      <c r="K6" s="13"/>
      <c r="L6" s="13">
        <f>K6*((100+N6)/100)</f>
        <v>0</v>
      </c>
      <c r="M6" s="13">
        <f>J6*K6</f>
        <v>0</v>
      </c>
      <c r="N6" s="13"/>
      <c r="O6" s="15">
        <f>J6*L6</f>
        <v>0</v>
      </c>
      <c r="P6" s="16"/>
    </row>
    <row r="7" spans="1:16" s="11" customFormat="1" ht="240" x14ac:dyDescent="0.25">
      <c r="A7" s="3">
        <v>280</v>
      </c>
      <c r="B7" s="3"/>
      <c r="C7" s="3" t="s">
        <v>5</v>
      </c>
      <c r="D7" s="3" t="s">
        <v>319</v>
      </c>
      <c r="E7" s="3"/>
      <c r="F7" s="3"/>
      <c r="G7" s="3"/>
      <c r="H7" s="3" t="s">
        <v>24</v>
      </c>
      <c r="I7" s="3"/>
      <c r="J7" s="13">
        <v>17000</v>
      </c>
      <c r="K7" s="13"/>
      <c r="L7" s="13">
        <f>K7*((100+N7)/100)</f>
        <v>0</v>
      </c>
      <c r="M7" s="13">
        <f>J7*K7</f>
        <v>0</v>
      </c>
      <c r="N7" s="13"/>
      <c r="O7" s="15">
        <f>J7*L7</f>
        <v>0</v>
      </c>
      <c r="P7" s="16"/>
    </row>
    <row r="8" spans="1:16" s="11" customFormat="1" x14ac:dyDescent="0.25">
      <c r="I8" s="11" t="s">
        <v>8</v>
      </c>
      <c r="J8" s="13"/>
      <c r="K8" s="13"/>
      <c r="L8" s="13"/>
      <c r="M8" s="13">
        <f>SUM(M4:M7)</f>
        <v>0</v>
      </c>
      <c r="N8" s="13"/>
      <c r="O8" s="13">
        <f>SUM(O4:O7)</f>
        <v>0</v>
      </c>
      <c r="P8" s="17"/>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96875F32-84F0-4998-9DBF-742F623F0763}">
      <formula1>0</formula1>
      <formula2>23</formula2>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6"/>
  <sheetViews>
    <sheetView workbookViewId="0">
      <selection activeCell="P3" sqref="P3:P5"/>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320</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120" x14ac:dyDescent="0.25">
      <c r="A4" s="3">
        <v>281</v>
      </c>
      <c r="B4" s="3"/>
      <c r="C4" s="3" t="s">
        <v>5</v>
      </c>
      <c r="D4" s="3" t="s">
        <v>321</v>
      </c>
      <c r="E4" s="3"/>
      <c r="F4" s="3"/>
      <c r="G4" s="3"/>
      <c r="H4" s="3" t="s">
        <v>24</v>
      </c>
      <c r="I4" s="3"/>
      <c r="J4" s="13">
        <v>60000</v>
      </c>
      <c r="K4" s="13"/>
      <c r="L4" s="13">
        <f>K4*((100+N4)/100)</f>
        <v>0</v>
      </c>
      <c r="M4" s="13">
        <f>J4*K4</f>
        <v>0</v>
      </c>
      <c r="N4" s="13"/>
      <c r="O4" s="15">
        <f>J4*L4</f>
        <v>0</v>
      </c>
      <c r="P4" s="16"/>
    </row>
    <row r="5" spans="1:16" s="11" customFormat="1" ht="120" x14ac:dyDescent="0.25">
      <c r="A5" s="3">
        <v>282</v>
      </c>
      <c r="B5" s="3"/>
      <c r="C5" s="3" t="s">
        <v>5</v>
      </c>
      <c r="D5" s="3" t="s">
        <v>322</v>
      </c>
      <c r="E5" s="3"/>
      <c r="F5" s="3"/>
      <c r="G5" s="3"/>
      <c r="H5" s="3" t="s">
        <v>24</v>
      </c>
      <c r="I5" s="3"/>
      <c r="J5" s="13">
        <v>700000</v>
      </c>
      <c r="K5" s="13"/>
      <c r="L5" s="13">
        <f>K5*((100+N5)/100)</f>
        <v>0</v>
      </c>
      <c r="M5" s="13">
        <f>J5*K5</f>
        <v>0</v>
      </c>
      <c r="N5" s="13"/>
      <c r="O5" s="15">
        <f>J5*L5</f>
        <v>0</v>
      </c>
      <c r="P5" s="16"/>
    </row>
    <row r="6" spans="1:16" x14ac:dyDescent="0.25">
      <c r="I6" t="s">
        <v>8</v>
      </c>
      <c r="J6" s="2"/>
      <c r="K6" s="2"/>
      <c r="L6" s="2"/>
      <c r="M6" s="2">
        <f>SUM(M4:M5)</f>
        <v>0</v>
      </c>
      <c r="N6" s="2"/>
      <c r="O6" s="2">
        <f>SUM(O4:O5)</f>
        <v>0</v>
      </c>
      <c r="P6"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CA02718F-EEB5-4F2D-850F-337BCF056E96}">
      <formula1>0</formula1>
      <formula2>23</formula2>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P5"/>
  <sheetViews>
    <sheetView workbookViewId="0">
      <selection activeCell="P3" sqref="P3:P4"/>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323</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105" x14ac:dyDescent="0.25">
      <c r="A4" s="3">
        <v>283</v>
      </c>
      <c r="B4" s="3"/>
      <c r="C4" s="3" t="s">
        <v>5</v>
      </c>
      <c r="D4" s="3" t="s">
        <v>324</v>
      </c>
      <c r="E4" s="3"/>
      <c r="F4" s="3"/>
      <c r="G4" s="3"/>
      <c r="H4" s="3" t="s">
        <v>7</v>
      </c>
      <c r="I4" s="3"/>
      <c r="J4" s="13">
        <v>300</v>
      </c>
      <c r="K4" s="13"/>
      <c r="L4" s="13">
        <f>K4*((100+N4)/100)</f>
        <v>0</v>
      </c>
      <c r="M4" s="13">
        <f>J4*K4</f>
        <v>0</v>
      </c>
      <c r="N4" s="13"/>
      <c r="O4" s="15">
        <f>J4*L4</f>
        <v>0</v>
      </c>
      <c r="P4" s="16"/>
    </row>
    <row r="5" spans="1:16" x14ac:dyDescent="0.25">
      <c r="I5" t="s">
        <v>8</v>
      </c>
      <c r="J5" s="2"/>
      <c r="K5" s="2"/>
      <c r="L5" s="2"/>
      <c r="M5" s="2">
        <f>SUM(M4:M4)</f>
        <v>0</v>
      </c>
      <c r="N5" s="2"/>
      <c r="O5" s="2">
        <f>SUM(O4:O4)</f>
        <v>0</v>
      </c>
      <c r="P5"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202059B4-C910-4B70-8836-01BCDC39A553}">
      <formula1>0</formula1>
      <formula2>23</formula2>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P5"/>
  <sheetViews>
    <sheetView workbookViewId="0">
      <selection activeCell="P3" sqref="P3:P4"/>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325</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30" x14ac:dyDescent="0.25">
      <c r="A4" s="3">
        <v>284</v>
      </c>
      <c r="B4" s="3"/>
      <c r="C4" s="3" t="s">
        <v>5</v>
      </c>
      <c r="D4" s="3" t="s">
        <v>326</v>
      </c>
      <c r="E4" s="3"/>
      <c r="F4" s="3"/>
      <c r="G4" s="3"/>
      <c r="H4" s="3" t="s">
        <v>7</v>
      </c>
      <c r="I4" s="3"/>
      <c r="J4" s="13">
        <v>300</v>
      </c>
      <c r="K4" s="13"/>
      <c r="L4" s="13">
        <f>K4*((100+N4)/100)</f>
        <v>0</v>
      </c>
      <c r="M4" s="13">
        <f>J4*K4</f>
        <v>0</v>
      </c>
      <c r="N4" s="13"/>
      <c r="O4" s="15">
        <f>J4*L4</f>
        <v>0</v>
      </c>
      <c r="P4" s="16"/>
    </row>
    <row r="5" spans="1:16" x14ac:dyDescent="0.25">
      <c r="I5" t="s">
        <v>8</v>
      </c>
      <c r="J5" s="2"/>
      <c r="K5" s="2"/>
      <c r="L5" s="2"/>
      <c r="M5" s="2">
        <f>SUM(M4:M4)</f>
        <v>0</v>
      </c>
      <c r="N5" s="2"/>
      <c r="O5" s="2">
        <f>SUM(O4:O4)</f>
        <v>0</v>
      </c>
      <c r="P5"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ED8CB3E3-EE90-424F-AAE9-2175655FE1FC}">
      <formula1>0</formula1>
      <formula2>23</formula2>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P6"/>
  <sheetViews>
    <sheetView workbookViewId="0">
      <selection activeCell="P3" sqref="P3:P5"/>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327</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30" x14ac:dyDescent="0.25">
      <c r="A4" s="3">
        <v>285</v>
      </c>
      <c r="B4" s="3"/>
      <c r="C4" s="3" t="s">
        <v>5</v>
      </c>
      <c r="D4" s="3" t="s">
        <v>328</v>
      </c>
      <c r="E4" s="3"/>
      <c r="F4" s="3"/>
      <c r="G4" s="3"/>
      <c r="H4" s="3" t="s">
        <v>7</v>
      </c>
      <c r="I4" s="3"/>
      <c r="J4" s="13">
        <v>200</v>
      </c>
      <c r="K4" s="13"/>
      <c r="L4" s="13">
        <f>K4*((100+N4)/100)</f>
        <v>0</v>
      </c>
      <c r="M4" s="13">
        <f>J4*K4</f>
        <v>0</v>
      </c>
      <c r="N4" s="13"/>
      <c r="O4" s="15">
        <f>J4*L4</f>
        <v>0</v>
      </c>
      <c r="P4" s="16"/>
    </row>
    <row r="5" spans="1:16" s="11" customFormat="1" ht="30" x14ac:dyDescent="0.25">
      <c r="A5" s="3">
        <v>286</v>
      </c>
      <c r="B5" s="3"/>
      <c r="C5" s="3" t="s">
        <v>5</v>
      </c>
      <c r="D5" s="3" t="s">
        <v>329</v>
      </c>
      <c r="E5" s="3"/>
      <c r="F5" s="3"/>
      <c r="G5" s="3"/>
      <c r="H5" s="3" t="s">
        <v>7</v>
      </c>
      <c r="I5" s="3"/>
      <c r="J5" s="13">
        <v>200</v>
      </c>
      <c r="K5" s="13"/>
      <c r="L5" s="13">
        <f>K5*((100+N5)/100)</f>
        <v>0</v>
      </c>
      <c r="M5" s="13">
        <f>J5*K5</f>
        <v>0</v>
      </c>
      <c r="N5" s="13"/>
      <c r="O5" s="15">
        <f>J5*L5</f>
        <v>0</v>
      </c>
      <c r="P5" s="16"/>
    </row>
    <row r="6" spans="1:16" x14ac:dyDescent="0.25">
      <c r="I6" t="s">
        <v>8</v>
      </c>
      <c r="J6" s="2"/>
      <c r="K6" s="2"/>
      <c r="L6" s="2"/>
      <c r="M6" s="2">
        <f>SUM(M4:M5)</f>
        <v>0</v>
      </c>
      <c r="N6" s="2"/>
      <c r="O6" s="2">
        <f>SUM(O4:O5)</f>
        <v>0</v>
      </c>
      <c r="P6"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5F5CD50C-D941-4F54-8055-062FAA56A0AD}">
      <formula1>0</formula1>
      <formula2>23</formula2>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P7"/>
  <sheetViews>
    <sheetView workbookViewId="0">
      <selection activeCell="P3" sqref="P3:P6"/>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330</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165" x14ac:dyDescent="0.25">
      <c r="A4" s="3">
        <v>287</v>
      </c>
      <c r="B4" s="3"/>
      <c r="C4" s="3" t="s">
        <v>5</v>
      </c>
      <c r="D4" s="3" t="s">
        <v>331</v>
      </c>
      <c r="E4" s="3"/>
      <c r="F4" s="3"/>
      <c r="G4" s="3"/>
      <c r="H4" s="3" t="s">
        <v>7</v>
      </c>
      <c r="I4" s="3"/>
      <c r="J4" s="13">
        <v>560</v>
      </c>
      <c r="K4" s="13"/>
      <c r="L4" s="13">
        <f>K4*((100+N4)/100)</f>
        <v>0</v>
      </c>
      <c r="M4" s="13">
        <f>J4*K4</f>
        <v>0</v>
      </c>
      <c r="N4" s="13"/>
      <c r="O4" s="15">
        <f>J4*L4</f>
        <v>0</v>
      </c>
      <c r="P4" s="16"/>
    </row>
    <row r="5" spans="1:16" s="11" customFormat="1" ht="60" x14ac:dyDescent="0.25">
      <c r="A5" s="3">
        <v>288</v>
      </c>
      <c r="B5" s="3"/>
      <c r="C5" s="3" t="s">
        <v>5</v>
      </c>
      <c r="D5" s="3" t="s">
        <v>332</v>
      </c>
      <c r="E5" s="3"/>
      <c r="F5" s="3"/>
      <c r="G5" s="3"/>
      <c r="H5" s="3" t="s">
        <v>7</v>
      </c>
      <c r="I5" s="3"/>
      <c r="J5" s="13">
        <v>100</v>
      </c>
      <c r="K5" s="13"/>
      <c r="L5" s="13">
        <f>K5*((100+N5)/100)</f>
        <v>0</v>
      </c>
      <c r="M5" s="13">
        <f>J5*K5</f>
        <v>0</v>
      </c>
      <c r="N5" s="13"/>
      <c r="O5" s="15">
        <f>J5*L5</f>
        <v>0</v>
      </c>
      <c r="P5" s="16"/>
    </row>
    <row r="6" spans="1:16" s="11" customFormat="1" ht="45" x14ac:dyDescent="0.25">
      <c r="A6" s="3">
        <v>289</v>
      </c>
      <c r="B6" s="3"/>
      <c r="C6" s="3" t="s">
        <v>5</v>
      </c>
      <c r="D6" s="3" t="s">
        <v>333</v>
      </c>
      <c r="E6" s="3"/>
      <c r="F6" s="3"/>
      <c r="G6" s="3"/>
      <c r="H6" s="3" t="s">
        <v>7</v>
      </c>
      <c r="I6" s="3"/>
      <c r="J6" s="13">
        <v>30</v>
      </c>
      <c r="K6" s="13"/>
      <c r="L6" s="13">
        <f>K6*((100+N6)/100)</f>
        <v>0</v>
      </c>
      <c r="M6" s="13">
        <f>J6*K6</f>
        <v>0</v>
      </c>
      <c r="N6" s="13"/>
      <c r="O6" s="15">
        <f>J6*L6</f>
        <v>0</v>
      </c>
      <c r="P6" s="16"/>
    </row>
    <row r="7" spans="1:16" x14ac:dyDescent="0.25">
      <c r="I7" t="s">
        <v>8</v>
      </c>
      <c r="J7" s="2"/>
      <c r="K7" s="2"/>
      <c r="L7" s="2"/>
      <c r="M7" s="2">
        <f>SUM(M4:M6)</f>
        <v>0</v>
      </c>
      <c r="N7" s="2"/>
      <c r="O7" s="2">
        <f>SUM(O4:O6)</f>
        <v>0</v>
      </c>
      <c r="P7"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94879D20-B8EC-496E-B396-36A8D6104508}">
      <formula1>0</formula1>
      <formula2>23</formula2>
    </dataValidation>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P6"/>
  <sheetViews>
    <sheetView workbookViewId="0">
      <selection activeCell="P3" sqref="P3:P5"/>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334</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30" x14ac:dyDescent="0.25">
      <c r="A4" s="3">
        <v>290</v>
      </c>
      <c r="B4" s="3"/>
      <c r="C4" s="3" t="s">
        <v>5</v>
      </c>
      <c r="D4" s="3" t="s">
        <v>335</v>
      </c>
      <c r="E4" s="3"/>
      <c r="F4" s="3"/>
      <c r="G4" s="3"/>
      <c r="H4" s="3" t="s">
        <v>7</v>
      </c>
      <c r="I4" s="3"/>
      <c r="J4" s="13">
        <v>540</v>
      </c>
      <c r="K4" s="13"/>
      <c r="L4" s="13">
        <f>K4*((100+N4)/100)</f>
        <v>0</v>
      </c>
      <c r="M4" s="13">
        <f>J4*K4</f>
        <v>0</v>
      </c>
      <c r="N4" s="13"/>
      <c r="O4" s="15">
        <f>J4*L4</f>
        <v>0</v>
      </c>
      <c r="P4" s="16"/>
    </row>
    <row r="5" spans="1:16" s="11" customFormat="1" ht="30" x14ac:dyDescent="0.25">
      <c r="A5" s="3">
        <v>291</v>
      </c>
      <c r="B5" s="3"/>
      <c r="C5" s="3" t="s">
        <v>5</v>
      </c>
      <c r="D5" s="3" t="s">
        <v>336</v>
      </c>
      <c r="E5" s="3"/>
      <c r="F5" s="3"/>
      <c r="G5" s="3"/>
      <c r="H5" s="3" t="s">
        <v>7</v>
      </c>
      <c r="I5" s="3"/>
      <c r="J5" s="13">
        <v>510</v>
      </c>
      <c r="K5" s="13"/>
      <c r="L5" s="13">
        <f>K5*((100+N5)/100)</f>
        <v>0</v>
      </c>
      <c r="M5" s="13">
        <f>J5*K5</f>
        <v>0</v>
      </c>
      <c r="N5" s="13"/>
      <c r="O5" s="15">
        <f>J5*L5</f>
        <v>0</v>
      </c>
      <c r="P5" s="16"/>
    </row>
    <row r="6" spans="1:16" x14ac:dyDescent="0.25">
      <c r="I6" t="s">
        <v>8</v>
      </c>
      <c r="J6" s="2"/>
      <c r="K6" s="2"/>
      <c r="L6" s="2"/>
      <c r="M6" s="2">
        <f>SUM(M4:M5)</f>
        <v>0</v>
      </c>
      <c r="N6" s="2"/>
      <c r="O6" s="2">
        <f>SUM(O4:O5)</f>
        <v>0</v>
      </c>
      <c r="P6"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8E87A425-B96A-496D-BBD1-C7BAFD785DDF}">
      <formula1>0</formula1>
      <formula2>23</formula2>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P5"/>
  <sheetViews>
    <sheetView workbookViewId="0">
      <selection activeCell="P3" sqref="P3:P4"/>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337</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30" x14ac:dyDescent="0.25">
      <c r="A4" s="3">
        <v>292</v>
      </c>
      <c r="B4" s="3"/>
      <c r="C4" s="3" t="s">
        <v>5</v>
      </c>
      <c r="D4" s="3" t="s">
        <v>338</v>
      </c>
      <c r="E4" s="3"/>
      <c r="F4" s="3"/>
      <c r="G4" s="3"/>
      <c r="H4" s="3" t="s">
        <v>7</v>
      </c>
      <c r="I4" s="3"/>
      <c r="J4" s="13">
        <v>120</v>
      </c>
      <c r="K4" s="13"/>
      <c r="L4" s="13">
        <f>K4*((100+N4)/100)</f>
        <v>0</v>
      </c>
      <c r="M4" s="13">
        <f>J4*K4</f>
        <v>0</v>
      </c>
      <c r="N4" s="13"/>
      <c r="O4" s="15">
        <f>J4*L4</f>
        <v>0</v>
      </c>
      <c r="P4" s="16"/>
    </row>
    <row r="5" spans="1:16" x14ac:dyDescent="0.25">
      <c r="I5" t="s">
        <v>8</v>
      </c>
      <c r="J5" s="2"/>
      <c r="K5" s="2"/>
      <c r="L5" s="2"/>
      <c r="M5" s="2">
        <f>SUM(M4:M4)</f>
        <v>0</v>
      </c>
      <c r="N5" s="2"/>
      <c r="O5" s="2">
        <f>SUM(O4:O4)</f>
        <v>0</v>
      </c>
      <c r="P5"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4908EA54-256E-49F1-81C8-360013A86F7B}">
      <formula1>0</formula1>
      <formula2>23</formula2>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P5"/>
  <sheetViews>
    <sheetView workbookViewId="0">
      <selection activeCell="P3" sqref="P3:P4"/>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339</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30" x14ac:dyDescent="0.25">
      <c r="A4" s="3">
        <v>293</v>
      </c>
      <c r="B4" s="3"/>
      <c r="C4" s="3" t="s">
        <v>5</v>
      </c>
      <c r="D4" s="3" t="s">
        <v>340</v>
      </c>
      <c r="E4" s="3"/>
      <c r="F4" s="3"/>
      <c r="G4" s="3"/>
      <c r="H4" s="3" t="s">
        <v>7</v>
      </c>
      <c r="I4" s="3"/>
      <c r="J4" s="13">
        <v>500</v>
      </c>
      <c r="K4" s="13"/>
      <c r="L4" s="13">
        <f>K4*((100+N4)/100)</f>
        <v>0</v>
      </c>
      <c r="M4" s="13">
        <f>J4*K4</f>
        <v>0</v>
      </c>
      <c r="N4" s="13"/>
      <c r="O4" s="15">
        <f>J4*L4</f>
        <v>0</v>
      </c>
      <c r="P4" s="16"/>
    </row>
    <row r="5" spans="1:16" x14ac:dyDescent="0.25">
      <c r="I5" t="s">
        <v>8</v>
      </c>
      <c r="J5" s="2"/>
      <c r="K5" s="2"/>
      <c r="L5" s="2"/>
      <c r="M5" s="2">
        <f>SUM(M4:M4)</f>
        <v>0</v>
      </c>
      <c r="N5" s="2"/>
      <c r="O5" s="2">
        <f>SUM(O4:O4)</f>
        <v>0</v>
      </c>
      <c r="P5"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29C15A60-E732-439C-A0CB-2BE0F9C85613}">
      <formula1>0</formula1>
      <formula2>23</formula2>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P7"/>
  <sheetViews>
    <sheetView tabSelected="1" workbookViewId="0">
      <selection activeCell="E23" sqref="E23"/>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341</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x14ac:dyDescent="0.25">
      <c r="A4" s="3">
        <v>294</v>
      </c>
      <c r="B4" s="3"/>
      <c r="C4" s="3" t="s">
        <v>5</v>
      </c>
      <c r="D4" s="3" t="s">
        <v>342</v>
      </c>
      <c r="E4" s="3"/>
      <c r="F4" s="3"/>
      <c r="G4" s="3"/>
      <c r="H4" s="3" t="s">
        <v>7</v>
      </c>
      <c r="I4" s="3"/>
      <c r="J4" s="13">
        <v>450</v>
      </c>
      <c r="K4" s="13"/>
      <c r="L4" s="13">
        <f>K4*((100+N4)/100)</f>
        <v>0</v>
      </c>
      <c r="M4" s="13">
        <f>J4*K4</f>
        <v>0</v>
      </c>
      <c r="N4" s="13"/>
      <c r="O4" s="15">
        <f>J4*L4</f>
        <v>0</v>
      </c>
      <c r="P4" s="16"/>
    </row>
    <row r="5" spans="1:16" s="11" customFormat="1" x14ac:dyDescent="0.25">
      <c r="A5" s="3">
        <v>295</v>
      </c>
      <c r="B5" s="3"/>
      <c r="C5" s="3" t="s">
        <v>5</v>
      </c>
      <c r="D5" s="3" t="s">
        <v>343</v>
      </c>
      <c r="E5" s="3"/>
      <c r="F5" s="3"/>
      <c r="G5" s="3"/>
      <c r="H5" s="3" t="s">
        <v>7</v>
      </c>
      <c r="I5" s="3"/>
      <c r="J5" s="13">
        <v>840</v>
      </c>
      <c r="K5" s="13"/>
      <c r="L5" s="13">
        <f>K5*((100+N5)/100)</f>
        <v>0</v>
      </c>
      <c r="M5" s="13">
        <f>J5*K5</f>
        <v>0</v>
      </c>
      <c r="N5" s="13"/>
      <c r="O5" s="15">
        <f>J5*L5</f>
        <v>0</v>
      </c>
      <c r="P5" s="16"/>
    </row>
    <row r="6" spans="1:16" s="11" customFormat="1" x14ac:dyDescent="0.25">
      <c r="A6" s="3">
        <v>296</v>
      </c>
      <c r="B6" s="3"/>
      <c r="C6" s="3" t="s">
        <v>5</v>
      </c>
      <c r="D6" s="3" t="s">
        <v>344</v>
      </c>
      <c r="E6" s="3"/>
      <c r="F6" s="3"/>
      <c r="G6" s="3"/>
      <c r="H6" s="3" t="s">
        <v>7</v>
      </c>
      <c r="I6" s="3"/>
      <c r="J6" s="13">
        <v>400</v>
      </c>
      <c r="K6" s="13"/>
      <c r="L6" s="13">
        <f>K6*((100+N6)/100)</f>
        <v>0</v>
      </c>
      <c r="M6" s="13">
        <f>J6*K6</f>
        <v>0</v>
      </c>
      <c r="N6" s="13"/>
      <c r="O6" s="15">
        <f>J6*L6</f>
        <v>0</v>
      </c>
      <c r="P6" s="16"/>
    </row>
    <row r="7" spans="1:16" s="11" customFormat="1" x14ac:dyDescent="0.25">
      <c r="I7" s="11" t="s">
        <v>8</v>
      </c>
      <c r="J7" s="13"/>
      <c r="K7" s="13"/>
      <c r="L7" s="13"/>
      <c r="M7" s="13">
        <f>SUM(M4:M6)</f>
        <v>0</v>
      </c>
      <c r="N7" s="13"/>
      <c r="O7" s="13">
        <f>SUM(O4:O6)</f>
        <v>0</v>
      </c>
      <c r="P7" s="17"/>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87864ED8-CC3D-4982-B197-5C14D8DB1559}">
      <formula1>0</formula1>
      <formula2>23</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
  <sheetViews>
    <sheetView workbookViewId="0">
      <selection activeCell="P3" sqref="P3:P4"/>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15</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30" x14ac:dyDescent="0.25">
      <c r="A4" s="3">
        <v>6</v>
      </c>
      <c r="B4" s="3"/>
      <c r="C4" s="3" t="s">
        <v>5</v>
      </c>
      <c r="D4" s="3" t="s">
        <v>16</v>
      </c>
      <c r="E4" s="3"/>
      <c r="F4" s="3"/>
      <c r="G4" s="3"/>
      <c r="H4" s="3" t="s">
        <v>7</v>
      </c>
      <c r="I4" s="3"/>
      <c r="J4" s="13">
        <v>120</v>
      </c>
      <c r="K4" s="13"/>
      <c r="L4" s="13">
        <f>K4*((100+N4)/100)</f>
        <v>0</v>
      </c>
      <c r="M4" s="13">
        <f>J4*K4</f>
        <v>0</v>
      </c>
      <c r="N4" s="13"/>
      <c r="O4" s="15">
        <f>J4*L4</f>
        <v>0</v>
      </c>
      <c r="P4" s="16"/>
    </row>
    <row r="5" spans="1:16" x14ac:dyDescent="0.25">
      <c r="I5" t="s">
        <v>8</v>
      </c>
      <c r="J5" s="2"/>
      <c r="K5" s="2"/>
      <c r="L5" s="2"/>
      <c r="M5" s="2">
        <f>SUM(M4:M4)</f>
        <v>0</v>
      </c>
      <c r="N5" s="2"/>
      <c r="O5" s="2">
        <f>SUM(O4:O4)</f>
        <v>0</v>
      </c>
      <c r="P5"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5ACEA26E-2048-4DC5-B258-9C79B745E0AC}">
      <formula1>0</formula1>
      <formula2>23</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
  <sheetViews>
    <sheetView workbookViewId="0">
      <selection activeCell="P3" sqref="P3:P4"/>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17</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30" x14ac:dyDescent="0.25">
      <c r="A4" s="3">
        <v>7</v>
      </c>
      <c r="B4" s="3"/>
      <c r="C4" s="3" t="s">
        <v>5</v>
      </c>
      <c r="D4" s="3" t="s">
        <v>18</v>
      </c>
      <c r="E4" s="3"/>
      <c r="F4" s="3"/>
      <c r="G4" s="3"/>
      <c r="H4" s="3" t="s">
        <v>7</v>
      </c>
      <c r="I4" s="3"/>
      <c r="J4" s="13">
        <v>10</v>
      </c>
      <c r="K4" s="13"/>
      <c r="L4" s="13">
        <f>K4*((100+N4)/100)</f>
        <v>0</v>
      </c>
      <c r="M4" s="13">
        <f>J4*K4</f>
        <v>0</v>
      </c>
      <c r="N4" s="13"/>
      <c r="O4" s="15">
        <f>J4*L4</f>
        <v>0</v>
      </c>
      <c r="P4" s="16"/>
    </row>
    <row r="5" spans="1:16" x14ac:dyDescent="0.25">
      <c r="I5" t="s">
        <v>8</v>
      </c>
      <c r="J5" s="2"/>
      <c r="K5" s="2"/>
      <c r="L5" s="2"/>
      <c r="M5" s="2">
        <f>SUM(M4:M4)</f>
        <v>0</v>
      </c>
      <c r="N5" s="2"/>
      <c r="O5" s="2">
        <f>SUM(O4:O4)</f>
        <v>0</v>
      </c>
      <c r="P5"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DDF35D5A-105E-489E-B1AE-8C175E81FEB8}">
      <formula1>0</formula1>
      <formula2>23</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
  <sheetViews>
    <sheetView workbookViewId="0">
      <selection activeCell="P3" sqref="P3:P4"/>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19</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30" x14ac:dyDescent="0.25">
      <c r="A4" s="3">
        <v>8</v>
      </c>
      <c r="B4" s="3"/>
      <c r="C4" s="3" t="s">
        <v>5</v>
      </c>
      <c r="D4" s="3" t="s">
        <v>20</v>
      </c>
      <c r="E4" s="3"/>
      <c r="F4" s="3"/>
      <c r="G4" s="3"/>
      <c r="H4" s="3" t="s">
        <v>7</v>
      </c>
      <c r="I4" s="3"/>
      <c r="J4" s="13">
        <v>150</v>
      </c>
      <c r="K4" s="13"/>
      <c r="L4" s="13">
        <f>K4*((100+N4)/100)</f>
        <v>0</v>
      </c>
      <c r="M4" s="13">
        <f>J4*K4</f>
        <v>0</v>
      </c>
      <c r="N4" s="13"/>
      <c r="O4" s="15">
        <f>J4*L4</f>
        <v>0</v>
      </c>
      <c r="P4" s="16"/>
    </row>
    <row r="5" spans="1:16" x14ac:dyDescent="0.25">
      <c r="I5" t="s">
        <v>8</v>
      </c>
      <c r="J5" s="2"/>
      <c r="K5" s="2"/>
      <c r="L5" s="2"/>
      <c r="M5" s="2">
        <f>SUM(M4:M4)</f>
        <v>0</v>
      </c>
      <c r="N5" s="2"/>
      <c r="O5" s="2">
        <f>SUM(O4:O4)</f>
        <v>0</v>
      </c>
      <c r="P5"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D12DC194-A431-4456-AE6D-9A69B60CDEA2}">
      <formula1>0</formula1>
      <formula2>23</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workbookViewId="0">
      <selection activeCell="P3" sqref="P3:P4"/>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21</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105" x14ac:dyDescent="0.25">
      <c r="A4" s="3">
        <v>9</v>
      </c>
      <c r="B4" s="3"/>
      <c r="C4" s="3" t="s">
        <v>22</v>
      </c>
      <c r="D4" s="3" t="s">
        <v>23</v>
      </c>
      <c r="E4" s="3"/>
      <c r="F4" s="3"/>
      <c r="G4" s="3"/>
      <c r="H4" s="3" t="s">
        <v>24</v>
      </c>
      <c r="I4" s="3"/>
      <c r="J4" s="13">
        <v>300</v>
      </c>
      <c r="K4" s="13"/>
      <c r="L4" s="13">
        <f>K4*((100+N4)/100)</f>
        <v>0</v>
      </c>
      <c r="M4" s="13">
        <f>J4*K4</f>
        <v>0</v>
      </c>
      <c r="N4" s="13"/>
      <c r="O4" s="15">
        <f>J4*L4</f>
        <v>0</v>
      </c>
      <c r="P4" s="16"/>
    </row>
    <row r="5" spans="1:16" x14ac:dyDescent="0.25">
      <c r="I5" t="s">
        <v>8</v>
      </c>
      <c r="J5" s="2"/>
      <c r="K5" s="2"/>
      <c r="L5" s="2"/>
      <c r="M5" s="2">
        <f>SUM(M4:M4)</f>
        <v>0</v>
      </c>
      <c r="N5" s="2"/>
      <c r="O5" s="2">
        <f>SUM(O4:O4)</f>
        <v>0</v>
      </c>
      <c r="P5"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79C19BA6-CB14-4B01-BC64-0779A36A1B02}">
      <formula1>0</formula1>
      <formula2>23</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8"/>
  <sheetViews>
    <sheetView workbookViewId="0">
      <selection activeCell="P3" sqref="P3:P7"/>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25</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60" x14ac:dyDescent="0.25">
      <c r="A4" s="3">
        <v>10</v>
      </c>
      <c r="B4" s="3"/>
      <c r="C4" s="3" t="s">
        <v>5</v>
      </c>
      <c r="D4" s="3" t="s">
        <v>26</v>
      </c>
      <c r="E4" s="3"/>
      <c r="F4" s="3"/>
      <c r="G4" s="3"/>
      <c r="H4" s="3" t="s">
        <v>7</v>
      </c>
      <c r="I4" s="3"/>
      <c r="J4" s="13">
        <v>8100</v>
      </c>
      <c r="K4" s="13"/>
      <c r="L4" s="13">
        <f>K4*((100+N4)/100)</f>
        <v>0</v>
      </c>
      <c r="M4" s="13">
        <f>J4*K4</f>
        <v>0</v>
      </c>
      <c r="N4" s="13"/>
      <c r="O4" s="15">
        <f>J4*L4</f>
        <v>0</v>
      </c>
      <c r="P4" s="16"/>
    </row>
    <row r="5" spans="1:16" s="11" customFormat="1" ht="60" x14ac:dyDescent="0.25">
      <c r="A5" s="3">
        <v>11</v>
      </c>
      <c r="B5" s="3"/>
      <c r="C5" s="3" t="s">
        <v>5</v>
      </c>
      <c r="D5" s="3" t="s">
        <v>27</v>
      </c>
      <c r="E5" s="3"/>
      <c r="F5" s="3"/>
      <c r="G5" s="3"/>
      <c r="H5" s="3" t="s">
        <v>7</v>
      </c>
      <c r="I5" s="3"/>
      <c r="J5" s="13">
        <v>3800</v>
      </c>
      <c r="K5" s="13"/>
      <c r="L5" s="13">
        <f>K5*((100+N5)/100)</f>
        <v>0</v>
      </c>
      <c r="M5" s="13">
        <f>J5*K5</f>
        <v>0</v>
      </c>
      <c r="N5" s="13"/>
      <c r="O5" s="15">
        <f>J5*L5</f>
        <v>0</v>
      </c>
      <c r="P5" s="16"/>
    </row>
    <row r="6" spans="1:16" s="11" customFormat="1" ht="30" x14ac:dyDescent="0.25">
      <c r="A6" s="3">
        <v>12</v>
      </c>
      <c r="B6" s="3"/>
      <c r="C6" s="3" t="s">
        <v>5</v>
      </c>
      <c r="D6" s="3" t="s">
        <v>28</v>
      </c>
      <c r="E6" s="3"/>
      <c r="F6" s="3"/>
      <c r="G6" s="3"/>
      <c r="H6" s="3" t="s">
        <v>7</v>
      </c>
      <c r="I6" s="3"/>
      <c r="J6" s="13">
        <v>2550</v>
      </c>
      <c r="K6" s="13"/>
      <c r="L6" s="13">
        <f>K6*((100+N6)/100)</f>
        <v>0</v>
      </c>
      <c r="M6" s="13">
        <f>J6*K6</f>
        <v>0</v>
      </c>
      <c r="N6" s="13"/>
      <c r="O6" s="15">
        <f>J6*L6</f>
        <v>0</v>
      </c>
      <c r="P6" s="16"/>
    </row>
    <row r="7" spans="1:16" s="11" customFormat="1" ht="30" x14ac:dyDescent="0.25">
      <c r="A7" s="3">
        <v>13</v>
      </c>
      <c r="B7" s="3"/>
      <c r="C7" s="3" t="s">
        <v>5</v>
      </c>
      <c r="D7" s="3" t="s">
        <v>29</v>
      </c>
      <c r="E7" s="3"/>
      <c r="F7" s="3"/>
      <c r="G7" s="3"/>
      <c r="H7" s="3" t="s">
        <v>7</v>
      </c>
      <c r="I7" s="3"/>
      <c r="J7" s="13">
        <v>720</v>
      </c>
      <c r="K7" s="13"/>
      <c r="L7" s="13">
        <f>K7*((100+N7)/100)</f>
        <v>0</v>
      </c>
      <c r="M7" s="13">
        <f>J7*K7</f>
        <v>0</v>
      </c>
      <c r="N7" s="13"/>
      <c r="O7" s="15">
        <f>J7*L7</f>
        <v>0</v>
      </c>
      <c r="P7" s="16"/>
    </row>
    <row r="8" spans="1:16" x14ac:dyDescent="0.25">
      <c r="I8" t="s">
        <v>8</v>
      </c>
      <c r="J8" s="2"/>
      <c r="K8" s="2"/>
      <c r="L8" s="2"/>
      <c r="M8" s="2">
        <f>SUM(M4:M7)</f>
        <v>0</v>
      </c>
      <c r="N8" s="2"/>
      <c r="O8" s="2">
        <f>SUM(O4:O7)</f>
        <v>0</v>
      </c>
      <c r="P8"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9C30869A-8573-4794-A65E-E236FD78C00D}">
      <formula1>0</formula1>
      <formula2>23</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
  <sheetViews>
    <sheetView workbookViewId="0">
      <selection activeCell="P3" sqref="P3:P4"/>
    </sheetView>
  </sheetViews>
  <sheetFormatPr defaultRowHeight="15" x14ac:dyDescent="0.25"/>
  <cols>
    <col min="1" max="1" width="4.5703125"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customWidth="1"/>
    <col min="15" max="15" width="17.42578125" customWidth="1"/>
  </cols>
  <sheetData>
    <row r="1" spans="1:16" ht="18.75" x14ac:dyDescent="0.3">
      <c r="F1" s="1" t="s">
        <v>30</v>
      </c>
    </row>
    <row r="2" spans="1:16" s="11" customFormat="1" ht="60" x14ac:dyDescent="0.25">
      <c r="A2" s="5" t="s">
        <v>1</v>
      </c>
      <c r="B2" s="5" t="s">
        <v>345</v>
      </c>
      <c r="C2" s="5" t="s">
        <v>346</v>
      </c>
      <c r="D2" s="5" t="s">
        <v>347</v>
      </c>
      <c r="E2" s="5" t="s">
        <v>348</v>
      </c>
      <c r="F2" s="5" t="s">
        <v>2</v>
      </c>
      <c r="G2" s="5" t="s">
        <v>3</v>
      </c>
      <c r="H2" s="5" t="s">
        <v>349</v>
      </c>
      <c r="I2" s="5" t="s">
        <v>350</v>
      </c>
      <c r="J2" s="5" t="s">
        <v>351</v>
      </c>
      <c r="K2" s="5" t="s">
        <v>352</v>
      </c>
      <c r="L2" s="6" t="s">
        <v>353</v>
      </c>
      <c r="M2" s="7" t="s">
        <v>354</v>
      </c>
      <c r="N2" s="8" t="s">
        <v>4</v>
      </c>
      <c r="O2" s="9" t="s">
        <v>355</v>
      </c>
      <c r="P2" s="10" t="s">
        <v>356</v>
      </c>
    </row>
    <row r="3" spans="1:16" s="11" customFormat="1" x14ac:dyDescent="0.25">
      <c r="A3" s="12">
        <v>1</v>
      </c>
      <c r="B3" s="12">
        <v>2</v>
      </c>
      <c r="C3" s="12">
        <v>3</v>
      </c>
      <c r="D3" s="12">
        <v>4</v>
      </c>
      <c r="E3" s="12">
        <v>5</v>
      </c>
      <c r="F3" s="12">
        <v>6</v>
      </c>
      <c r="G3" s="12">
        <v>7</v>
      </c>
      <c r="H3" s="12">
        <v>8</v>
      </c>
      <c r="I3" s="12">
        <v>9</v>
      </c>
      <c r="J3" s="12">
        <v>10</v>
      </c>
      <c r="K3" s="12">
        <v>11</v>
      </c>
      <c r="L3" s="12">
        <v>12</v>
      </c>
      <c r="M3" s="12">
        <v>13</v>
      </c>
      <c r="N3" s="12">
        <v>14</v>
      </c>
      <c r="O3" s="14">
        <v>15</v>
      </c>
      <c r="P3" s="16"/>
    </row>
    <row r="4" spans="1:16" s="11" customFormat="1" ht="30" x14ac:dyDescent="0.25">
      <c r="A4" s="3">
        <v>14</v>
      </c>
      <c r="B4" s="3"/>
      <c r="C4" s="3" t="s">
        <v>5</v>
      </c>
      <c r="D4" s="3" t="s">
        <v>31</v>
      </c>
      <c r="E4" s="3"/>
      <c r="F4" s="3"/>
      <c r="G4" s="3"/>
      <c r="H4" s="3" t="s">
        <v>7</v>
      </c>
      <c r="I4" s="3"/>
      <c r="J4" s="13">
        <v>30</v>
      </c>
      <c r="K4" s="13"/>
      <c r="L4" s="13">
        <f>K4*((100+N4)/100)</f>
        <v>0</v>
      </c>
      <c r="M4" s="13">
        <f>J4*K4</f>
        <v>0</v>
      </c>
      <c r="N4" s="13"/>
      <c r="O4" s="15">
        <f>J4*L4</f>
        <v>0</v>
      </c>
      <c r="P4" s="16"/>
    </row>
    <row r="5" spans="1:16" x14ac:dyDescent="0.25">
      <c r="I5" t="s">
        <v>8</v>
      </c>
      <c r="J5" s="2"/>
      <c r="K5" s="2"/>
      <c r="L5" s="2"/>
      <c r="M5" s="2">
        <f>SUM(M4:M4)</f>
        <v>0</v>
      </c>
      <c r="N5" s="2"/>
      <c r="O5" s="2">
        <f>SUM(O4:O4)</f>
        <v>0</v>
      </c>
      <c r="P5" s="4"/>
    </row>
  </sheetData>
  <sheetProtection formatCells="0" formatColumns="0" formatRows="0" insertColumns="0" insertRows="0" insertHyperlinks="0" deleteColumns="0" deleteRows="0" sort="0" autoFilter="0" pivotTables="0"/>
  <dataValidations count="1">
    <dataValidation type="whole" allowBlank="1" showInputMessage="1" showErrorMessage="1" promptTitle="tylko liczba" prompt="0, 5, 8 lub 23" sqref="N2" xr:uid="{EDF15719-45D3-4209-8031-857D65DC68BB}">
      <formula1>0</formula1>
      <formula2>23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39</vt:i4>
      </vt:variant>
    </vt:vector>
  </HeadingPairs>
  <TitlesOfParts>
    <vt:vector size="39" baseType="lpstr">
      <vt:lpstr>P10-Ofatumumab</vt:lpstr>
      <vt:lpstr>P11-Capecytabina</vt:lpstr>
      <vt:lpstr>P12-Ozanimod</vt:lpstr>
      <vt:lpstr>P13-Nalbufina</vt:lpstr>
      <vt:lpstr>P14-Fosfomycyna p.o.</vt:lpstr>
      <vt:lpstr>P15-Fulvestrant</vt:lpstr>
      <vt:lpstr>P16-Diety EN</vt:lpstr>
      <vt:lpstr>P17-Leki różne 1</vt:lpstr>
      <vt:lpstr>P18-Karbachol</vt:lpstr>
      <vt:lpstr>P19-Pankreatyna</vt:lpstr>
      <vt:lpstr>P1-Peginterferon alfa-2a</vt:lpstr>
      <vt:lpstr>P20-Sulfathiazol silver</vt:lpstr>
      <vt:lpstr>P21-Sakubitryl + walsartan</vt:lpstr>
      <vt:lpstr>P22-Deferoksamina</vt:lpstr>
      <vt:lpstr>P23-Bupiwakaina + epinefryna</vt:lpstr>
      <vt:lpstr>P24-Leki na ośrodkowy układ ne</vt:lpstr>
      <vt:lpstr>P25-Leki różne 2</vt:lpstr>
      <vt:lpstr>P26-Hydrocortison amp</vt:lpstr>
      <vt:lpstr>P27-Leki różne 3</vt:lpstr>
      <vt:lpstr>P28-Leki różne 4</vt:lpstr>
      <vt:lpstr>P29-Opatrunki specjalistyczne</vt:lpstr>
      <vt:lpstr>P2-Abirateron</vt:lpstr>
      <vt:lpstr>P30-Leki różne 5</vt:lpstr>
      <vt:lpstr>P31-Tietylperazyna</vt:lpstr>
      <vt:lpstr>P32-Ampicylina + sulbaktam</vt:lpstr>
      <vt:lpstr>P33-Strzykawka do przepłukiwan</vt:lpstr>
      <vt:lpstr>P34-Preparaty do higienicznego</vt:lpstr>
      <vt:lpstr>P35-Dezynfekcja i pielęgnacja </vt:lpstr>
      <vt:lpstr>P36-Preparaty do dezynfekcji m</vt:lpstr>
      <vt:lpstr>P37-Preparat do higienicznej i</vt:lpstr>
      <vt:lpstr>P38-Strzykawki fabrycznie nape</vt:lpstr>
      <vt:lpstr>P39-Strzykawki fabrycznie nape</vt:lpstr>
      <vt:lpstr>P3-Doksylamina + pirydoksyna</vt:lpstr>
      <vt:lpstr>P4-Gentamycyna</vt:lpstr>
      <vt:lpstr>P5-Materiały do dezynfekcji dl</vt:lpstr>
      <vt:lpstr>P6-Kwas lewofolinowy</vt:lpstr>
      <vt:lpstr>P7-Ropiwakaina</vt:lpstr>
      <vt:lpstr>P8-Lorazepam iv</vt:lpstr>
      <vt:lpstr>P9-Nadroparyna</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2024-03-21T07:38:26Z</dcterms:created>
  <dcterms:modified xsi:type="dcterms:W3CDTF">2024-03-21T07:51:47Z</dcterms:modified>
  <cp:category/>
</cp:coreProperties>
</file>