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planty artoskopowe" sheetId="1" r:id="rId4"/>
    <sheet name="Kryteria oceny" sheetId="2" r:id="rId5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<sst xmlns="http://schemas.openxmlformats.org/spreadsheetml/2006/main" uniqueCount="48">
  <si>
    <t>Implanty artoskopowe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</si>
  <si>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</si>
  <si>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</si>
  <si>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</si>
  <si>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</si>
  <si>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</si>
  <si>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</si>
  <si>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</si>
  <si>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</si>
  <si>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</si>
  <si>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</si>
  <si>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</si>
  <si>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</si>
  <si>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</si>
  <si>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</si>
  <si>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</si>
  <si>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</si>
  <si>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Rekonstrukcja ACL: mocowanie udowe - Implant typu endobutton: ostro zakończona 13mm płytka tytanowa połączona z samozaciskową, regulowaną i bezwęzłową pętlą polietylenową. Płytka z wystającym pierścieniem ograniczającym jej przemieszczanie względem kanału udowego</t>
  </si>
  <si>
    <t>szt.</t>
  </si>
  <si>
    <t>Rekonstrukcja ACL: mocowanie udowe wydłużone - Implant typu endobutton: ostro zakończona, wydłużona do 20mm, płytka tytanowa połączona z samozaciskową, regulowaną i bezwęzłową pętlą polietylenową. Płytka z wystającym pierścieniem ograniczającym jej przemieszczanie względem kanału udowego</t>
  </si>
  <si>
    <t>Rekonstrukcja ACL: mocowanie udowe lub piszczelowe - śruba interferencyjna, kompozytowa: PLDLA i betaTCP,   średnica 7-11mm, długość 20-25-30-35mm</t>
  </si>
  <si>
    <t>Rekonstrukcja ACL: mocowanie udowe lub piszczelowe - śruby interferencyjne PEEK, średnica 7-10mm, długość 20-25mm</t>
  </si>
  <si>
    <t>Rekonstrukcja ACL: mocowanie piszczelowe - Guzik tytanowy, średnica 10mm</t>
  </si>
  <si>
    <t>Obszycie przeszczepu - Prosta igła połączona z pętlą wykonaną z nici o podwyższonej wytrzymałości, biało-niebieska</t>
  </si>
  <si>
    <t>Zestaw - uniwersalna kotwica z igłami, wykonana z plecionki poliestrowej,  na sterylnym podajniku. Średnica 1,4mm, krótki podajnik;  prowadnica oraz wiertło 1,4mm w zestawie z kotwicą</t>
  </si>
  <si>
    <t>Zestaw do szycia łąkotki all inside, implant typu all suture: nitka z fabrycznie przygotowanym węzłem, wprowadzana na podwójnym podajniku z ogranicznikiem głębokości; podajnik w wersji prostej i zakrzywionej</t>
  </si>
  <si>
    <t>Szydło do prowadzenia przeszczepu</t>
  </si>
  <si>
    <t>312_01_08</t>
  </si>
  <si>
    <t>Prowadnica nitinolowa  o średnicy 0,9mm</t>
  </si>
  <si>
    <t>Prowadnica nitinolowa  o średnicy 1,1mm</t>
  </si>
  <si>
    <t>Kotwica o średnicy 1,4mm wykonana z plecionki poliestrowej z jedną wzmocnioną nicią #1</t>
  </si>
  <si>
    <t>Kotwica tytanowa o średnicy 3,0mm z jedną  wzmocnioną nicią #2</t>
  </si>
  <si>
    <t>Kotwica z materiału PEEK, wbijana,  nitka #2, średnica 2,9mm, długość 11,4mm</t>
  </si>
  <si>
    <t>Kotwica z materiału PEEK, wbijana, dwie niezależnie prowadzone różnokolorowe nitki #2, średnica 2,9mm, długość 11,4mm</t>
  </si>
  <si>
    <t>Kotwica z materiału PEEK, wbijana, bezwęzłowa, z możliwością niezależnego napięcia nitek, średnica 2,9mm, długość 15,9mm, aplikator z rotacyjną głowicą umożliwiającą kontrolę napięcia nitek</t>
  </si>
  <si>
    <t>Kotwica o średnicy 2,9mm wykonana z plecionki poliestrowej z dwiema różnokolorowymi, wzmocnionymi nićmi #2</t>
  </si>
  <si>
    <t>Kotwica z materiału PEEK, wbijana - z tytanowym grotem, bez konieczności nawiercania,  bezwęzłowa, z możliwością wprowadzenia i niezależnego napięcia do 8 nitek, średnica 4,5mm, długość 25,8mm, rotacyjna  głowica w aplikatorze umożliwiająca kontrolę napięcia nitek</t>
  </si>
  <si>
    <t>Kotwica z materiału PEEK do tenodezy w rozmiarach 5-9mm x 10-16mm</t>
  </si>
  <si>
    <t>Kotwica tytanowa o średnicy 5,0mm z dwiema wzmocnionymi nićmi #2 z igłami</t>
  </si>
  <si>
    <t>Kotwica tytanowa o średnicy 6,5 mm z dwiema wzmocnionymi nićmi #2 z igłami</t>
  </si>
  <si>
    <t>Kotwica o średnicy 1,0mm wykonana z plecionki poliestrowej z jedną wzmocnioną nicią 2-0 z igłami. W zestawie z kotwicą sterylne wiertło z ogranicznikiem głębokości</t>
  </si>
  <si>
    <t>Prowadnica nitinolowa do przeszywacza tkanki miękkiej</t>
  </si>
  <si>
    <t>Bezwęzłowy system do  leczenia niestabilności stawu barkowo-obojczykowego, składający się z guzika tytanowego  o średnicy 10mm oraz ostro zakończonej z jednej strony płytki tytanowej, połączonej z samozaciskową, bezwęzłową  i regulowana pętlą polietylenową. Płytka z wystającym pierścieniem ograniczającym jej przemieszczanie względem kanału.  W zestawie nić prowadząca implant.</t>
  </si>
  <si>
    <t>&amp;quot;Element piszczelowy wykonany z porowatego tantalu, stopu tytanu oraz wkładki HCLP.
- 6 rozmiarów elementu piszczelowego
- 3 wysokości wkładki polietylenowej
Implant wprowadzany z dostępu bocznego, przezstrzałkowego&amp;quot;</t>
  </si>
  <si>
    <t>&amp;quot;Element skokowy, dwukłykciowy, wykonany z CoCr, tytanu oraz z tantalu. Ruch wpółpracujących części po krzywiźnie ściętego stożka. Połączenie kość - metal zgodne z naturalną strukturą kości - trabecular metal.
Częściowo dopasowana powierzchnia pracująca:
- możliwe rotacja osiowa
- możliwe przesunięcia AP
- 6 rozmiarów&amp;quot;</t>
  </si>
  <si>
    <t>Wkładka polietylenowa HCLP</t>
  </si>
  <si>
    <t>Zestaw sterylnych, jednorazowych wierteł i drutów</t>
  </si>
  <si>
    <t>Razem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</si>
</sst>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32"/>
  <sheetViews>
    <sheetView tabSelected="1" workbookViewId="0" showGridLines="true" showRowColHeaders="1">
      <selection activeCell="O32" sqref="O32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3</v>
      </c>
      <c r="B6" s="3"/>
      <c r="C6" s="3" t="s">
        <v>16</v>
      </c>
      <c r="D6" s="5" t="s">
        <v>20</v>
      </c>
      <c r="E6" s="3"/>
      <c r="F6" s="3"/>
      <c r="G6" s="3"/>
      <c r="H6" s="3" t="s">
        <v>18</v>
      </c>
      <c r="I6" s="3"/>
      <c r="J6" s="4">
        <v>50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4</v>
      </c>
      <c r="B7" s="3"/>
      <c r="C7" s="3" t="s">
        <v>16</v>
      </c>
      <c r="D7" s="5" t="s">
        <v>21</v>
      </c>
      <c r="E7" s="3"/>
      <c r="F7" s="3"/>
      <c r="G7" s="3"/>
      <c r="H7" s="3" t="s">
        <v>18</v>
      </c>
      <c r="I7" s="3"/>
      <c r="J7" s="4">
        <v>10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A8" s="3">
        <v>5</v>
      </c>
      <c r="B8" s="3"/>
      <c r="C8" s="3" t="s">
        <v>16</v>
      </c>
      <c r="D8" s="5" t="s">
        <v>22</v>
      </c>
      <c r="E8" s="3"/>
      <c r="F8" s="3"/>
      <c r="G8" s="3"/>
      <c r="H8" s="3" t="s">
        <v>18</v>
      </c>
      <c r="I8" s="3"/>
      <c r="J8" s="4">
        <v>1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>
      <c r="A9" s="3">
        <v>6</v>
      </c>
      <c r="B9" s="3"/>
      <c r="C9" s="3" t="s">
        <v>16</v>
      </c>
      <c r="D9" s="5" t="s">
        <v>23</v>
      </c>
      <c r="E9" s="3"/>
      <c r="F9" s="3"/>
      <c r="G9" s="3"/>
      <c r="H9" s="3" t="s">
        <v>18</v>
      </c>
      <c r="I9" s="3"/>
      <c r="J9" s="4">
        <v>50</v>
      </c>
      <c r="K9" s="4"/>
      <c r="L9" s="4">
        <f>K9*((100+N9)/100)</f>
        <v>0</v>
      </c>
      <c r="M9" s="4">
        <f>J9*K9</f>
        <v>0</v>
      </c>
      <c r="N9" s="4"/>
      <c r="O9" s="4">
        <f>J9*L9</f>
        <v>0</v>
      </c>
    </row>
    <row r="10" spans="1:15">
      <c r="A10" s="3">
        <v>7</v>
      </c>
      <c r="B10" s="3"/>
      <c r="C10" s="3" t="s">
        <v>16</v>
      </c>
      <c r="D10" s="5" t="s">
        <v>24</v>
      </c>
      <c r="E10" s="3"/>
      <c r="F10" s="3"/>
      <c r="G10" s="3"/>
      <c r="H10" s="3" t="s">
        <v>18</v>
      </c>
      <c r="I10" s="3"/>
      <c r="J10" s="4">
        <v>2</v>
      </c>
      <c r="K10" s="4"/>
      <c r="L10" s="4">
        <f>K10*((100+N10)/100)</f>
        <v>0</v>
      </c>
      <c r="M10" s="4">
        <f>J10*K10</f>
        <v>0</v>
      </c>
      <c r="N10" s="4"/>
      <c r="O10" s="4">
        <f>J10*L10</f>
        <v>0</v>
      </c>
    </row>
    <row r="11" spans="1:15">
      <c r="A11" s="3">
        <v>8</v>
      </c>
      <c r="B11" s="3"/>
      <c r="C11" s="3" t="s">
        <v>16</v>
      </c>
      <c r="D11" s="5" t="s">
        <v>25</v>
      </c>
      <c r="E11" s="3"/>
      <c r="F11" s="3"/>
      <c r="G11" s="3"/>
      <c r="H11" s="3" t="s">
        <v>18</v>
      </c>
      <c r="I11" s="3"/>
      <c r="J11" s="4">
        <v>10</v>
      </c>
      <c r="K11" s="4"/>
      <c r="L11" s="4">
        <f>K11*((100+N11)/100)</f>
        <v>0</v>
      </c>
      <c r="M11" s="4">
        <f>J11*K11</f>
        <v>0</v>
      </c>
      <c r="N11" s="4"/>
      <c r="O11" s="4">
        <f>J11*L11</f>
        <v>0</v>
      </c>
    </row>
    <row r="12" spans="1:15">
      <c r="A12" s="3">
        <v>9</v>
      </c>
      <c r="B12" s="3"/>
      <c r="C12" s="3" t="s">
        <v>16</v>
      </c>
      <c r="D12" s="5" t="s">
        <v>26</v>
      </c>
      <c r="E12" s="3"/>
      <c r="F12" s="3"/>
      <c r="G12" s="3"/>
      <c r="H12" s="3" t="s">
        <v>18</v>
      </c>
      <c r="I12" s="3"/>
      <c r="J12" s="4">
        <v>5</v>
      </c>
      <c r="K12" s="4"/>
      <c r="L12" s="4">
        <f>K12*((100+N12)/100)</f>
        <v>0</v>
      </c>
      <c r="M12" s="4">
        <f>J12*K12</f>
        <v>0</v>
      </c>
      <c r="N12" s="4"/>
      <c r="O12" s="4">
        <f>J12*L12</f>
        <v>0</v>
      </c>
    </row>
    <row r="13" spans="1:15">
      <c r="A13" s="3">
        <v>10</v>
      </c>
      <c r="B13" s="3"/>
      <c r="C13" s="3" t="s">
        <v>27</v>
      </c>
      <c r="D13" s="5" t="s">
        <v>28</v>
      </c>
      <c r="E13" s="3"/>
      <c r="F13" s="3"/>
      <c r="G13" s="3"/>
      <c r="H13" s="3" t="s">
        <v>18</v>
      </c>
      <c r="I13" s="3"/>
      <c r="J13" s="4">
        <v>5</v>
      </c>
      <c r="K13" s="4"/>
      <c r="L13" s="4">
        <f>K13*((100+N13)/100)</f>
        <v>0</v>
      </c>
      <c r="M13" s="4">
        <f>J13*K13</f>
        <v>0</v>
      </c>
      <c r="N13" s="4"/>
      <c r="O13" s="4">
        <f>J13*L13</f>
        <v>0</v>
      </c>
    </row>
    <row r="14" spans="1:15">
      <c r="A14" s="3">
        <v>11</v>
      </c>
      <c r="B14" s="3"/>
      <c r="C14" s="3" t="s">
        <v>16</v>
      </c>
      <c r="D14" s="5" t="s">
        <v>29</v>
      </c>
      <c r="E14" s="3"/>
      <c r="F14" s="3"/>
      <c r="G14" s="3"/>
      <c r="H14" s="3" t="s">
        <v>18</v>
      </c>
      <c r="I14" s="3"/>
      <c r="J14" s="4">
        <v>5</v>
      </c>
      <c r="K14" s="4"/>
      <c r="L14" s="4">
        <f>K14*((100+N14)/100)</f>
        <v>0</v>
      </c>
      <c r="M14" s="4">
        <f>J14*K14</f>
        <v>0</v>
      </c>
      <c r="N14" s="4"/>
      <c r="O14" s="4">
        <f>J14*L14</f>
        <v>0</v>
      </c>
    </row>
    <row r="15" spans="1:15">
      <c r="A15" s="3">
        <v>12</v>
      </c>
      <c r="B15" s="3"/>
      <c r="C15" s="3" t="s">
        <v>16</v>
      </c>
      <c r="D15" s="5" t="s">
        <v>30</v>
      </c>
      <c r="E15" s="3"/>
      <c r="F15" s="3"/>
      <c r="G15" s="3"/>
      <c r="H15" s="3" t="s">
        <v>18</v>
      </c>
      <c r="I15" s="3"/>
      <c r="J15" s="4">
        <v>5</v>
      </c>
      <c r="K15" s="4"/>
      <c r="L15" s="4">
        <f>K15*((100+N15)/100)</f>
        <v>0</v>
      </c>
      <c r="M15" s="4">
        <f>J15*K15</f>
        <v>0</v>
      </c>
      <c r="N15" s="4"/>
      <c r="O15" s="4">
        <f>J15*L15</f>
        <v>0</v>
      </c>
    </row>
    <row r="16" spans="1:15">
      <c r="A16" s="3">
        <v>13</v>
      </c>
      <c r="B16" s="3"/>
      <c r="C16" s="3" t="s">
        <v>16</v>
      </c>
      <c r="D16" s="5" t="s">
        <v>31</v>
      </c>
      <c r="E16" s="3"/>
      <c r="F16" s="3"/>
      <c r="G16" s="3"/>
      <c r="H16" s="3" t="s">
        <v>18</v>
      </c>
      <c r="I16" s="3"/>
      <c r="J16" s="4">
        <v>2</v>
      </c>
      <c r="K16" s="4"/>
      <c r="L16" s="4">
        <f>K16*((100+N16)/100)</f>
        <v>0</v>
      </c>
      <c r="M16" s="4">
        <f>J16*K16</f>
        <v>0</v>
      </c>
      <c r="N16" s="4"/>
      <c r="O16" s="4">
        <f>J16*L16</f>
        <v>0</v>
      </c>
    </row>
    <row r="17" spans="1:15">
      <c r="A17" s="3">
        <v>14</v>
      </c>
      <c r="B17" s="3"/>
      <c r="C17" s="3" t="s">
        <v>16</v>
      </c>
      <c r="D17" s="5" t="s">
        <v>32</v>
      </c>
      <c r="E17" s="3"/>
      <c r="F17" s="3"/>
      <c r="G17" s="3"/>
      <c r="H17" s="3" t="s">
        <v>18</v>
      </c>
      <c r="I17" s="3"/>
      <c r="J17" s="4">
        <v>2</v>
      </c>
      <c r="K17" s="4"/>
      <c r="L17" s="4">
        <f>K17*((100+N17)/100)</f>
        <v>0</v>
      </c>
      <c r="M17" s="4">
        <f>J17*K17</f>
        <v>0</v>
      </c>
      <c r="N17" s="4"/>
      <c r="O17" s="4">
        <f>J17*L17</f>
        <v>0</v>
      </c>
    </row>
    <row r="18" spans="1:15">
      <c r="A18" s="3">
        <v>15</v>
      </c>
      <c r="B18" s="3"/>
      <c r="C18" s="3" t="s">
        <v>16</v>
      </c>
      <c r="D18" s="5" t="s">
        <v>33</v>
      </c>
      <c r="E18" s="3"/>
      <c r="F18" s="3"/>
      <c r="G18" s="3"/>
      <c r="H18" s="3" t="s">
        <v>18</v>
      </c>
      <c r="I18" s="3"/>
      <c r="J18" s="4">
        <v>6</v>
      </c>
      <c r="K18" s="4"/>
      <c r="L18" s="4">
        <f>K18*((100+N18)/100)</f>
        <v>0</v>
      </c>
      <c r="M18" s="4">
        <f>J18*K18</f>
        <v>0</v>
      </c>
      <c r="N18" s="4"/>
      <c r="O18" s="4">
        <f>J18*L18</f>
        <v>0</v>
      </c>
    </row>
    <row r="19" spans="1:15">
      <c r="A19" s="3">
        <v>16</v>
      </c>
      <c r="B19" s="3"/>
      <c r="C19" s="3" t="s">
        <v>16</v>
      </c>
      <c r="D19" s="5" t="s">
        <v>34</v>
      </c>
      <c r="E19" s="3"/>
      <c r="F19" s="3"/>
      <c r="G19" s="3"/>
      <c r="H19" s="3" t="s">
        <v>18</v>
      </c>
      <c r="I19" s="3"/>
      <c r="J19" s="4">
        <v>4</v>
      </c>
      <c r="K19" s="4"/>
      <c r="L19" s="4">
        <f>K19*((100+N19)/100)</f>
        <v>0</v>
      </c>
      <c r="M19" s="4">
        <f>J19*K19</f>
        <v>0</v>
      </c>
      <c r="N19" s="4"/>
      <c r="O19" s="4">
        <f>J19*L19</f>
        <v>0</v>
      </c>
    </row>
    <row r="20" spans="1:15">
      <c r="A20" s="3">
        <v>17</v>
      </c>
      <c r="B20" s="3"/>
      <c r="C20" s="3" t="s">
        <v>16</v>
      </c>
      <c r="D20" s="5" t="s">
        <v>35</v>
      </c>
      <c r="E20" s="3"/>
      <c r="F20" s="3"/>
      <c r="G20" s="3"/>
      <c r="H20" s="3" t="s">
        <v>18</v>
      </c>
      <c r="I20" s="3"/>
      <c r="J20" s="4">
        <v>50</v>
      </c>
      <c r="K20" s="4"/>
      <c r="L20" s="4">
        <f>K20*((100+N20)/100)</f>
        <v>0</v>
      </c>
      <c r="M20" s="4">
        <f>J20*K20</f>
        <v>0</v>
      </c>
      <c r="N20" s="4"/>
      <c r="O20" s="4">
        <f>J20*L20</f>
        <v>0</v>
      </c>
    </row>
    <row r="21" spans="1:15">
      <c r="A21" s="3">
        <v>18</v>
      </c>
      <c r="B21" s="3"/>
      <c r="C21" s="3" t="s">
        <v>16</v>
      </c>
      <c r="D21" s="5" t="s">
        <v>36</v>
      </c>
      <c r="E21" s="3"/>
      <c r="F21" s="3"/>
      <c r="G21" s="3"/>
      <c r="H21" s="3" t="s">
        <v>18</v>
      </c>
      <c r="I21" s="3"/>
      <c r="J21" s="4">
        <v>8</v>
      </c>
      <c r="K21" s="4"/>
      <c r="L21" s="4">
        <f>K21*((100+N21)/100)</f>
        <v>0</v>
      </c>
      <c r="M21" s="4">
        <f>J21*K21</f>
        <v>0</v>
      </c>
      <c r="N21" s="4"/>
      <c r="O21" s="4">
        <f>J21*L21</f>
        <v>0</v>
      </c>
    </row>
    <row r="22" spans="1:15">
      <c r="A22" s="3">
        <v>19</v>
      </c>
      <c r="B22" s="3"/>
      <c r="C22" s="3" t="s">
        <v>16</v>
      </c>
      <c r="D22" s="5" t="s">
        <v>37</v>
      </c>
      <c r="E22" s="3"/>
      <c r="F22" s="3"/>
      <c r="G22" s="3"/>
      <c r="H22" s="3" t="s">
        <v>18</v>
      </c>
      <c r="I22" s="3"/>
      <c r="J22" s="4">
        <v>4</v>
      </c>
      <c r="K22" s="4"/>
      <c r="L22" s="4">
        <f>K22*((100+N22)/100)</f>
        <v>0</v>
      </c>
      <c r="M22" s="4">
        <f>J22*K22</f>
        <v>0</v>
      </c>
      <c r="N22" s="4"/>
      <c r="O22" s="4">
        <f>J22*L22</f>
        <v>0</v>
      </c>
    </row>
    <row r="23" spans="1:15">
      <c r="A23" s="3">
        <v>20</v>
      </c>
      <c r="B23" s="3"/>
      <c r="C23" s="3" t="s">
        <v>16</v>
      </c>
      <c r="D23" s="5" t="s">
        <v>38</v>
      </c>
      <c r="E23" s="3"/>
      <c r="F23" s="3"/>
      <c r="G23" s="3"/>
      <c r="H23" s="3" t="s">
        <v>18</v>
      </c>
      <c r="I23" s="3"/>
      <c r="J23" s="4">
        <v>2</v>
      </c>
      <c r="K23" s="4"/>
      <c r="L23" s="4">
        <f>K23*((100+N23)/100)</f>
        <v>0</v>
      </c>
      <c r="M23" s="4">
        <f>J23*K23</f>
        <v>0</v>
      </c>
      <c r="N23" s="4"/>
      <c r="O23" s="4">
        <f>J23*L23</f>
        <v>0</v>
      </c>
    </row>
    <row r="24" spans="1:15">
      <c r="A24" s="3">
        <v>21</v>
      </c>
      <c r="B24" s="3"/>
      <c r="C24" s="3" t="s">
        <v>16</v>
      </c>
      <c r="D24" s="5" t="s">
        <v>39</v>
      </c>
      <c r="E24" s="3"/>
      <c r="F24" s="3"/>
      <c r="G24" s="3"/>
      <c r="H24" s="3" t="s">
        <v>18</v>
      </c>
      <c r="I24" s="3"/>
      <c r="J24" s="4">
        <v>6</v>
      </c>
      <c r="K24" s="4"/>
      <c r="L24" s="4">
        <f>K24*((100+N24)/100)</f>
        <v>0</v>
      </c>
      <c r="M24" s="4">
        <f>J24*K24</f>
        <v>0</v>
      </c>
      <c r="N24" s="4"/>
      <c r="O24" s="4">
        <f>J24*L24</f>
        <v>0</v>
      </c>
    </row>
    <row r="25" spans="1:15">
      <c r="A25" s="3">
        <v>22</v>
      </c>
      <c r="B25" s="3"/>
      <c r="C25" s="3" t="s">
        <v>16</v>
      </c>
      <c r="D25" s="5" t="s">
        <v>40</v>
      </c>
      <c r="E25" s="3"/>
      <c r="F25" s="3"/>
      <c r="G25" s="3"/>
      <c r="H25" s="3" t="s">
        <v>18</v>
      </c>
      <c r="I25" s="3"/>
      <c r="J25" s="4">
        <v>4</v>
      </c>
      <c r="K25" s="4"/>
      <c r="L25" s="4">
        <f>K25*((100+N25)/100)</f>
        <v>0</v>
      </c>
      <c r="M25" s="4">
        <f>J25*K25</f>
        <v>0</v>
      </c>
      <c r="N25" s="4"/>
      <c r="O25" s="4">
        <f>J25*L25</f>
        <v>0</v>
      </c>
    </row>
    <row r="26" spans="1:15">
      <c r="A26" s="3">
        <v>23</v>
      </c>
      <c r="B26" s="3"/>
      <c r="C26" s="3" t="s">
        <v>16</v>
      </c>
      <c r="D26" s="5" t="s">
        <v>41</v>
      </c>
      <c r="E26" s="3"/>
      <c r="F26" s="3"/>
      <c r="G26" s="3"/>
      <c r="H26" s="3" t="s">
        <v>18</v>
      </c>
      <c r="I26" s="3"/>
      <c r="J26" s="4">
        <v>10</v>
      </c>
      <c r="K26" s="4"/>
      <c r="L26" s="4">
        <f>K26*((100+N26)/100)</f>
        <v>0</v>
      </c>
      <c r="M26" s="4">
        <f>J26*K26</f>
        <v>0</v>
      </c>
      <c r="N26" s="4"/>
      <c r="O26" s="4">
        <f>J26*L26</f>
        <v>0</v>
      </c>
    </row>
    <row r="27" spans="1:15">
      <c r="A27" s="3">
        <v>24</v>
      </c>
      <c r="B27" s="3"/>
      <c r="C27" s="3" t="s">
        <v>16</v>
      </c>
      <c r="D27" s="5" t="s">
        <v>42</v>
      </c>
      <c r="E27" s="3"/>
      <c r="F27" s="3"/>
      <c r="G27" s="3"/>
      <c r="H27" s="3" t="s">
        <v>18</v>
      </c>
      <c r="I27" s="3"/>
      <c r="J27" s="4">
        <v>2</v>
      </c>
      <c r="K27" s="4"/>
      <c r="L27" s="4">
        <f>K27*((100+N27)/100)</f>
        <v>0</v>
      </c>
      <c r="M27" s="4">
        <f>J27*K27</f>
        <v>0</v>
      </c>
      <c r="N27" s="4"/>
      <c r="O27" s="4">
        <f>J27*L27</f>
        <v>0</v>
      </c>
    </row>
    <row r="28" spans="1:15">
      <c r="A28" s="3">
        <v>25</v>
      </c>
      <c r="B28" s="3"/>
      <c r="C28" s="3" t="s">
        <v>16</v>
      </c>
      <c r="D28" s="5" t="s">
        <v>43</v>
      </c>
      <c r="E28" s="3"/>
      <c r="F28" s="3"/>
      <c r="G28" s="3"/>
      <c r="H28" s="3" t="s">
        <v>18</v>
      </c>
      <c r="I28" s="3"/>
      <c r="J28" s="4">
        <v>8</v>
      </c>
      <c r="K28" s="4"/>
      <c r="L28" s="4">
        <f>K28*((100+N28)/100)</f>
        <v>0</v>
      </c>
      <c r="M28" s="4">
        <f>J28*K28</f>
        <v>0</v>
      </c>
      <c r="N28" s="4"/>
      <c r="O28" s="4">
        <f>J28*L28</f>
        <v>0</v>
      </c>
    </row>
    <row r="29" spans="1:15">
      <c r="A29" s="3">
        <v>26</v>
      </c>
      <c r="B29" s="3"/>
      <c r="C29" s="3" t="s">
        <v>16</v>
      </c>
      <c r="D29" s="5" t="s">
        <v>44</v>
      </c>
      <c r="E29" s="3"/>
      <c r="F29" s="3"/>
      <c r="G29" s="3"/>
      <c r="H29" s="3" t="s">
        <v>18</v>
      </c>
      <c r="I29" s="3"/>
      <c r="J29" s="4">
        <v>8</v>
      </c>
      <c r="K29" s="4"/>
      <c r="L29" s="4">
        <f>K29*((100+N29)/100)</f>
        <v>0</v>
      </c>
      <c r="M29" s="4">
        <f>J29*K29</f>
        <v>0</v>
      </c>
      <c r="N29" s="4"/>
      <c r="O29" s="4">
        <f>J29*L29</f>
        <v>0</v>
      </c>
    </row>
    <row r="30" spans="1:15">
      <c r="A30" s="3">
        <v>27</v>
      </c>
      <c r="B30" s="3"/>
      <c r="C30" s="3" t="s">
        <v>16</v>
      </c>
      <c r="D30" s="5" t="s">
        <v>45</v>
      </c>
      <c r="E30" s="3"/>
      <c r="F30" s="3"/>
      <c r="G30" s="3"/>
      <c r="H30" s="3" t="s">
        <v>18</v>
      </c>
      <c r="I30" s="3"/>
      <c r="J30" s="4">
        <v>8</v>
      </c>
      <c r="K30" s="4"/>
      <c r="L30" s="4">
        <f>K30*((100+N30)/100)</f>
        <v>0</v>
      </c>
      <c r="M30" s="4">
        <f>J30*K30</f>
        <v>0</v>
      </c>
      <c r="N30" s="4"/>
      <c r="O30" s="4">
        <f>J30*L30</f>
        <v>0</v>
      </c>
    </row>
    <row r="31" spans="1:15">
      <c r="A31" s="3">
        <v>28</v>
      </c>
      <c r="B31" s="3"/>
      <c r="C31" s="3" t="s">
        <v>16</v>
      </c>
      <c r="D31" s="5" t="s">
        <v>46</v>
      </c>
      <c r="E31" s="3"/>
      <c r="F31" s="3"/>
      <c r="G31" s="3"/>
      <c r="H31" s="3" t="s">
        <v>18</v>
      </c>
      <c r="I31" s="3"/>
      <c r="J31" s="4">
        <v>8</v>
      </c>
      <c r="K31" s="4"/>
      <c r="L31" s="4">
        <f>K31*((100+N31)/100)</f>
        <v>0</v>
      </c>
      <c r="M31" s="4">
        <f>J31*K31</f>
        <v>0</v>
      </c>
      <c r="N31" s="4"/>
      <c r="O31" s="4">
        <f>J31*L31</f>
        <v>0</v>
      </c>
    </row>
    <row r="32" spans="1:15">
      <c r="E32" s="6"/>
      <c r="I32" t="s">
        <v>47</v>
      </c>
      <c r="J32" s="4"/>
      <c r="K32" s="4"/>
      <c r="L32" s="4"/>
      <c r="M32" s="4">
        <f>SUM(M4:M31)</f>
        <v>0</v>
      </c>
      <c r="N32" s="4"/>
      <c r="O32" s="4">
        <f>SUM(O4:O31)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Implanty artoskopowe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2019-05-28T08:31:34+02:00</dcterms:created>
  <dcterms:modified xsi:type="dcterms:W3CDTF">2019-05-28T08:31:34+02:00</dcterms:modified>
  <dc:title>Untitled Spreadsheet</dc:title>
  <dc:description/>
  <dc:subject/>
  <cp:keywords/>
  <cp:category/>
</cp:coreProperties>
</file>