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PN 21 24 Dostawa gazów medycznych\(2)Dokumentacja postepowania opublikowana w portalu w dniu wszczęcia\"/>
    </mc:Choice>
  </mc:AlternateContent>
  <xr:revisionPtr revIDLastSave="0" documentId="13_ncr:1_{5B770CC5-3EBB-4EC8-A67F-C2CB82FD147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ostawa gazów medycznych" sheetId="1" r:id="rId1"/>
    <sheet name="Kryteria oceny" sheetId="2" r:id="rId2"/>
  </sheets>
  <calcPr calcId="181029" fullPrecision="0"/>
</workbook>
</file>

<file path=xl/calcChain.xml><?xml version="1.0" encoding="utf-8"?>
<calcChain xmlns="http://schemas.openxmlformats.org/spreadsheetml/2006/main">
  <c r="M32" i="1" l="1"/>
  <c r="M31" i="1"/>
  <c r="L31" i="1"/>
  <c r="O31" i="1" s="1"/>
  <c r="O30" i="1"/>
  <c r="M30" i="1"/>
  <c r="L30" i="1"/>
  <c r="O29" i="1"/>
  <c r="M29" i="1"/>
  <c r="L29" i="1"/>
  <c r="M28" i="1"/>
  <c r="L28" i="1"/>
  <c r="O28" i="1" s="1"/>
  <c r="M27" i="1"/>
  <c r="L27" i="1"/>
  <c r="O27" i="1" s="1"/>
  <c r="O26" i="1"/>
  <c r="M26" i="1"/>
  <c r="L26" i="1"/>
  <c r="O25" i="1"/>
  <c r="M25" i="1"/>
  <c r="L25" i="1"/>
  <c r="M24" i="1"/>
  <c r="L24" i="1"/>
  <c r="O24" i="1" s="1"/>
  <c r="M23" i="1"/>
  <c r="L23" i="1"/>
  <c r="O23" i="1" s="1"/>
  <c r="O22" i="1"/>
  <c r="M22" i="1"/>
  <c r="L22" i="1"/>
  <c r="O21" i="1"/>
  <c r="M21" i="1"/>
  <c r="L21" i="1"/>
  <c r="M20" i="1"/>
  <c r="L20" i="1"/>
  <c r="O20" i="1" s="1"/>
  <c r="M19" i="1"/>
  <c r="L19" i="1"/>
  <c r="O19" i="1" s="1"/>
  <c r="O18" i="1"/>
  <c r="M18" i="1"/>
  <c r="L18" i="1"/>
  <c r="O17" i="1"/>
  <c r="M17" i="1"/>
  <c r="L17" i="1"/>
  <c r="M16" i="1"/>
  <c r="L16" i="1"/>
  <c r="O16" i="1" s="1"/>
  <c r="M15" i="1"/>
  <c r="L15" i="1"/>
  <c r="O15" i="1" s="1"/>
  <c r="O14" i="1"/>
  <c r="M14" i="1"/>
  <c r="L14" i="1"/>
  <c r="O13" i="1"/>
  <c r="M13" i="1"/>
  <c r="L13" i="1"/>
  <c r="M12" i="1"/>
  <c r="L12" i="1"/>
  <c r="O12" i="1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O5" i="1"/>
  <c r="M5" i="1"/>
  <c r="L5" i="1"/>
  <c r="M4" i="1"/>
  <c r="L4" i="1"/>
  <c r="O4" i="1" s="1"/>
  <c r="O32" i="1" s="1"/>
</calcChain>
</file>

<file path=xl/sharedStrings.xml><?xml version="1.0" encoding="utf-8"?>
<sst xmlns="http://schemas.openxmlformats.org/spreadsheetml/2006/main" count="110" uniqueCount="56">
  <si>
    <t>Dostawa gazów medycznych</t>
  </si>
  <si>
    <t>LP.</t>
  </si>
  <si>
    <t>Nazwa dostawcy - 15 znaków</t>
  </si>
  <si>
    <t>Nazwa producenta</t>
  </si>
  <si>
    <t>Wielkość opakowania</t>
  </si>
  <si>
    <t>Ilość zamawiana</t>
  </si>
  <si>
    <t>VAT %</t>
  </si>
  <si>
    <t>402-04-04-06</t>
  </si>
  <si>
    <t>Tlen medyczny ciekły</t>
  </si>
  <si>
    <t>szt.</t>
  </si>
  <si>
    <t>Tlen medyczny sprężony butla 40 litrów stalowa</t>
  </si>
  <si>
    <t>Transport tlenu medycznego</t>
  </si>
  <si>
    <t>Tlen medyczny sprężony butla 10 litrów</t>
  </si>
  <si>
    <t>Tlen medyczny sprężony butla 10 litrów z zaworem zintegrowanym</t>
  </si>
  <si>
    <t>Tlen medyczny sprężony butla 8 litrów z zaworem zintegrowanym</t>
  </si>
  <si>
    <t>Tlen medyczny sprężony  butla 5 litrów z zaworem zintegrowanym</t>
  </si>
  <si>
    <t>Tlen medyczny sprężony butla 5 litrów ( butle lekkie0</t>
  </si>
  <si>
    <t>Tlen medyczny sprężony butla 3 litry ( butle lekkie)</t>
  </si>
  <si>
    <t>Tlen medyczny sprężony butla 2 litry</t>
  </si>
  <si>
    <t>Tlen medyczny sprężony butla 2 litry z zaworem zintegrowanym</t>
  </si>
  <si>
    <t>Tlen medyczny sprężony butla 2 litry z zaworem zintegrowanym wyposażonym w cyfrowy wskaźnik przepływu i czasu</t>
  </si>
  <si>
    <t>Podtlenek azotu medycznego butla 10 litrów</t>
  </si>
  <si>
    <t>kg</t>
  </si>
  <si>
    <t>Dwutlenek węgla medyczny do laparoskopii butla 10 l.</t>
  </si>
  <si>
    <t>Jednorazowe ustniki z zaworem do gazu wziewnego</t>
  </si>
  <si>
    <t>Acetylen techniczny butle 40 litrów ( 5 kg)</t>
  </si>
  <si>
    <t>Tlen techniczny butla 40 litrów</t>
  </si>
  <si>
    <t>Dzierżawa butli gazów medycznych /butlodzień</t>
  </si>
  <si>
    <t>Dzierżawa butli gazów technicznych /butlodzień</t>
  </si>
  <si>
    <t>Transport butli gazów ( ilość dostaw)</t>
  </si>
  <si>
    <t>Argon butla 5 litrów</t>
  </si>
  <si>
    <t>Transport butli gazów technicznych ( ilość dostaw)</t>
  </si>
  <si>
    <t>Dzierżawa butli gazów medycznych od 2 l do 10 l z zaworem zintegrowanym ( 85 x 365 = 32850)</t>
  </si>
  <si>
    <t>Dzierżawa butli gazów medycznych 2 litry z zaworem zintegrowanym wyposażonym w cyfrowy wskaźnik przepływu czasu ( 10 x 365 = 3650)</t>
  </si>
  <si>
    <t>Gaz medyczny sprężony do leczenia krótkotrwałego bólu o łagodnym lub umiarkowanym nasileniu.</t>
  </si>
  <si>
    <t>Dzierżawa butli gaz wziewny /butlodzień</t>
  </si>
  <si>
    <t>Dzierżawa wózka do gazu wziewnego / wózkodzień</t>
  </si>
  <si>
    <t>Zawór dozujący do butli z gazem wziewnym /zaworodzień</t>
  </si>
  <si>
    <t>Razem</t>
  </si>
  <si>
    <t>Kryteria oceny dla postępowania</t>
  </si>
  <si>
    <t>Nazwa kryterium</t>
  </si>
  <si>
    <t>Wartość kryterium</t>
  </si>
  <si>
    <t>PPAFPPCRITERION-65f2f3dac64b4539487538</t>
  </si>
  <si>
    <t>PPAPPFORPUBLICPROCUREMENT_0001-65f2d5dc99011873611009</t>
  </si>
  <si>
    <t>Cena</t>
  </si>
  <si>
    <t>PPAFPPCRITERION-65f2f3dac677f639285136</t>
  </si>
  <si>
    <t>Termin realizacji</t>
  </si>
  <si>
    <t>Indeks prod.                         u                                  zamawiającego</t>
  </si>
  <si>
    <t xml:space="preserve">Przedmiot zakupu                                                                </t>
  </si>
  <si>
    <t>Indeks produktu u dostawcy                                                   - 20 znaków</t>
  </si>
  <si>
    <t>Nazwa produktu                                          - pełna nazwa handlowa                               - 120 znaków</t>
  </si>
  <si>
    <t>Jednostka miary                           [op., szt.]</t>
  </si>
  <si>
    <t>Cena jednostk.            netto [zł]</t>
  </si>
  <si>
    <t>Cena jednostk.           brutto [zł]</t>
  </si>
  <si>
    <r>
      <t xml:space="preserve">Wartość                        netto [zł] </t>
    </r>
    <r>
      <rPr>
        <b/>
        <sz val="14"/>
        <color rgb="FFFF0000"/>
        <rFont val="Calibri"/>
        <family val="2"/>
        <charset val="238"/>
      </rPr>
      <t>(kol.10x11)</t>
    </r>
  </si>
  <si>
    <r>
      <t xml:space="preserve">Wartość                           brutto [zł] </t>
    </r>
    <r>
      <rPr>
        <b/>
        <sz val="14"/>
        <color rgb="FFFF0000"/>
        <rFont val="Calibri"/>
        <family val="2"/>
        <charset val="238"/>
      </rPr>
      <t>(kol.10x12)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</si>
</sst>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Continuous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Continuous"/>
    </xf>
    <xf numFmtId="164" fontId="0" fillId="0" borderId="1" xfId="0" applyNumberFormat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2"/>
  <sheetViews>
    <sheetView tabSelected="1" workbookViewId="0">
      <selection activeCell="F9" sqref="F9"/>
    </sheetView>
  </sheetViews>
  <sheetFormatPr defaultRowHeight="15" x14ac:dyDescent="0.25"/>
  <cols>
    <col min="1" max="1" width="5.5703125" style="8" bestFit="1" customWidth="1"/>
    <col min="2" max="2" width="13" style="8" customWidth="1"/>
    <col min="3" max="3" width="14.28515625" style="8" customWidth="1"/>
    <col min="4" max="4" width="35.5703125" style="8" customWidth="1"/>
    <col min="5" max="5" width="22.28515625" style="8" customWidth="1"/>
    <col min="6" max="6" width="22.42578125" style="8" customWidth="1"/>
    <col min="7" max="7" width="14.85546875" style="8" customWidth="1"/>
    <col min="8" max="8" width="10.42578125" style="8" customWidth="1"/>
    <col min="9" max="9" width="12.85546875" style="8" customWidth="1"/>
    <col min="10" max="10" width="14" style="8" customWidth="1"/>
    <col min="11" max="11" width="14.42578125" style="8" customWidth="1"/>
    <col min="12" max="12" width="15.42578125" style="15" customWidth="1"/>
    <col min="13" max="13" width="15.140625" style="15" customWidth="1"/>
    <col min="14" max="14" width="7" style="8" bestFit="1" customWidth="1"/>
    <col min="15" max="15" width="17.42578125" style="15" customWidth="1"/>
    <col min="16" max="16384" width="9.140625" style="8"/>
  </cols>
  <sheetData>
    <row r="1" spans="1:16" ht="18.75" x14ac:dyDescent="0.3">
      <c r="F1" s="9" t="s">
        <v>0</v>
      </c>
    </row>
    <row r="2" spans="1:16" s="5" customFormat="1" ht="75" x14ac:dyDescent="0.25">
      <c r="A2" s="2" t="s">
        <v>1</v>
      </c>
      <c r="B2" s="2" t="s">
        <v>2</v>
      </c>
      <c r="C2" s="3" t="s">
        <v>47</v>
      </c>
      <c r="D2" s="2" t="s">
        <v>48</v>
      </c>
      <c r="E2" s="2" t="s">
        <v>49</v>
      </c>
      <c r="F2" s="2" t="s">
        <v>50</v>
      </c>
      <c r="G2" s="2" t="s">
        <v>3</v>
      </c>
      <c r="H2" s="3" t="s">
        <v>51</v>
      </c>
      <c r="I2" s="2" t="s">
        <v>4</v>
      </c>
      <c r="J2" s="2" t="s">
        <v>5</v>
      </c>
      <c r="K2" s="2" t="s">
        <v>52</v>
      </c>
      <c r="L2" s="16" t="s">
        <v>53</v>
      </c>
      <c r="M2" s="16" t="s">
        <v>54</v>
      </c>
      <c r="N2" s="2" t="s">
        <v>6</v>
      </c>
      <c r="O2" s="19" t="s">
        <v>55</v>
      </c>
      <c r="P2" s="4"/>
    </row>
    <row r="3" spans="1:16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7">
        <v>12</v>
      </c>
      <c r="M3" s="17">
        <v>13</v>
      </c>
      <c r="N3" s="10">
        <v>14</v>
      </c>
      <c r="O3" s="17">
        <v>15</v>
      </c>
    </row>
    <row r="4" spans="1:16" x14ac:dyDescent="0.25">
      <c r="A4" s="11">
        <v>1</v>
      </c>
      <c r="B4" s="11"/>
      <c r="C4" s="11" t="s">
        <v>7</v>
      </c>
      <c r="D4" s="12" t="s">
        <v>8</v>
      </c>
      <c r="E4" s="11"/>
      <c r="F4" s="11"/>
      <c r="G4" s="11"/>
      <c r="H4" s="11" t="s">
        <v>9</v>
      </c>
      <c r="I4" s="11"/>
      <c r="J4" s="13">
        <v>600000</v>
      </c>
      <c r="K4" s="13"/>
      <c r="L4" s="18">
        <f t="shared" ref="L4:L31" si="0">K4*((100+N4)/100)</f>
        <v>0</v>
      </c>
      <c r="M4" s="18">
        <f t="shared" ref="M4:M31" si="1">J4*K4</f>
        <v>0</v>
      </c>
      <c r="N4" s="13"/>
      <c r="O4" s="18">
        <f t="shared" ref="O4:O31" si="2">J4*L4</f>
        <v>0</v>
      </c>
    </row>
    <row r="5" spans="1:16" ht="30" x14ac:dyDescent="0.25">
      <c r="A5" s="11">
        <v>2</v>
      </c>
      <c r="B5" s="11"/>
      <c r="C5" s="11" t="s">
        <v>7</v>
      </c>
      <c r="D5" s="12" t="s">
        <v>10</v>
      </c>
      <c r="E5" s="11"/>
      <c r="F5" s="11"/>
      <c r="G5" s="11"/>
      <c r="H5" s="11" t="s">
        <v>9</v>
      </c>
      <c r="I5" s="11"/>
      <c r="J5" s="13">
        <v>500</v>
      </c>
      <c r="K5" s="13"/>
      <c r="L5" s="18">
        <f t="shared" si="0"/>
        <v>0</v>
      </c>
      <c r="M5" s="18">
        <f t="shared" si="1"/>
        <v>0</v>
      </c>
      <c r="N5" s="13"/>
      <c r="O5" s="18">
        <f t="shared" si="2"/>
        <v>0</v>
      </c>
    </row>
    <row r="6" spans="1:16" x14ac:dyDescent="0.25">
      <c r="A6" s="11">
        <v>3</v>
      </c>
      <c r="B6" s="11"/>
      <c r="C6" s="11" t="s">
        <v>7</v>
      </c>
      <c r="D6" s="12" t="s">
        <v>11</v>
      </c>
      <c r="E6" s="11"/>
      <c r="F6" s="11"/>
      <c r="G6" s="11"/>
      <c r="H6" s="11" t="s">
        <v>9</v>
      </c>
      <c r="I6" s="11"/>
      <c r="J6" s="13">
        <v>600000</v>
      </c>
      <c r="K6" s="13"/>
      <c r="L6" s="18">
        <f t="shared" si="0"/>
        <v>0</v>
      </c>
      <c r="M6" s="18">
        <f t="shared" si="1"/>
        <v>0</v>
      </c>
      <c r="N6" s="13"/>
      <c r="O6" s="18">
        <f t="shared" si="2"/>
        <v>0</v>
      </c>
    </row>
    <row r="7" spans="1:16" ht="30" x14ac:dyDescent="0.25">
      <c r="A7" s="11">
        <v>4</v>
      </c>
      <c r="B7" s="11"/>
      <c r="C7" s="11" t="s">
        <v>7</v>
      </c>
      <c r="D7" s="12" t="s">
        <v>12</v>
      </c>
      <c r="E7" s="11"/>
      <c r="F7" s="11"/>
      <c r="G7" s="11"/>
      <c r="H7" s="11" t="s">
        <v>9</v>
      </c>
      <c r="I7" s="11"/>
      <c r="J7" s="13">
        <v>1000</v>
      </c>
      <c r="K7" s="13"/>
      <c r="L7" s="18">
        <f t="shared" si="0"/>
        <v>0</v>
      </c>
      <c r="M7" s="18">
        <f t="shared" si="1"/>
        <v>0</v>
      </c>
      <c r="N7" s="13"/>
      <c r="O7" s="18">
        <f t="shared" si="2"/>
        <v>0</v>
      </c>
    </row>
    <row r="8" spans="1:16" ht="30" x14ac:dyDescent="0.25">
      <c r="A8" s="11">
        <v>5</v>
      </c>
      <c r="B8" s="11"/>
      <c r="C8" s="11" t="s">
        <v>7</v>
      </c>
      <c r="D8" s="12" t="s">
        <v>13</v>
      </c>
      <c r="E8" s="11"/>
      <c r="F8" s="11"/>
      <c r="G8" s="11"/>
      <c r="H8" s="11" t="s">
        <v>9</v>
      </c>
      <c r="I8" s="11"/>
      <c r="J8" s="13">
        <v>100</v>
      </c>
      <c r="K8" s="13"/>
      <c r="L8" s="18">
        <f t="shared" si="0"/>
        <v>0</v>
      </c>
      <c r="M8" s="18">
        <f t="shared" si="1"/>
        <v>0</v>
      </c>
      <c r="N8" s="13"/>
      <c r="O8" s="18">
        <f t="shared" si="2"/>
        <v>0</v>
      </c>
    </row>
    <row r="9" spans="1:16" ht="30" x14ac:dyDescent="0.25">
      <c r="A9" s="11">
        <v>6</v>
      </c>
      <c r="B9" s="11"/>
      <c r="C9" s="11" t="s">
        <v>7</v>
      </c>
      <c r="D9" s="12" t="s">
        <v>14</v>
      </c>
      <c r="E9" s="11"/>
      <c r="F9" s="11"/>
      <c r="G9" s="11"/>
      <c r="H9" s="11" t="s">
        <v>9</v>
      </c>
      <c r="I9" s="11"/>
      <c r="J9" s="13">
        <v>200</v>
      </c>
      <c r="K9" s="13"/>
      <c r="L9" s="18">
        <f t="shared" si="0"/>
        <v>0</v>
      </c>
      <c r="M9" s="18">
        <f t="shared" si="1"/>
        <v>0</v>
      </c>
      <c r="N9" s="13"/>
      <c r="O9" s="18">
        <f t="shared" si="2"/>
        <v>0</v>
      </c>
    </row>
    <row r="10" spans="1:16" ht="30" x14ac:dyDescent="0.25">
      <c r="A10" s="11">
        <v>7</v>
      </c>
      <c r="B10" s="11"/>
      <c r="C10" s="11" t="s">
        <v>7</v>
      </c>
      <c r="D10" s="12" t="s">
        <v>15</v>
      </c>
      <c r="E10" s="11"/>
      <c r="F10" s="11"/>
      <c r="G10" s="11"/>
      <c r="H10" s="11" t="s">
        <v>9</v>
      </c>
      <c r="I10" s="11"/>
      <c r="J10" s="13">
        <v>140</v>
      </c>
      <c r="K10" s="13"/>
      <c r="L10" s="18">
        <f t="shared" si="0"/>
        <v>0</v>
      </c>
      <c r="M10" s="18">
        <f t="shared" si="1"/>
        <v>0</v>
      </c>
      <c r="N10" s="13"/>
      <c r="O10" s="18">
        <f t="shared" si="2"/>
        <v>0</v>
      </c>
    </row>
    <row r="11" spans="1:16" ht="30" x14ac:dyDescent="0.25">
      <c r="A11" s="11">
        <v>8</v>
      </c>
      <c r="B11" s="11"/>
      <c r="C11" s="11" t="s">
        <v>7</v>
      </c>
      <c r="D11" s="12" t="s">
        <v>16</v>
      </c>
      <c r="E11" s="11"/>
      <c r="F11" s="11"/>
      <c r="G11" s="11"/>
      <c r="H11" s="11" t="s">
        <v>9</v>
      </c>
      <c r="I11" s="11"/>
      <c r="J11" s="13">
        <v>30</v>
      </c>
      <c r="K11" s="13"/>
      <c r="L11" s="18">
        <f t="shared" si="0"/>
        <v>0</v>
      </c>
      <c r="M11" s="18">
        <f t="shared" si="1"/>
        <v>0</v>
      </c>
      <c r="N11" s="13"/>
      <c r="O11" s="18">
        <f t="shared" si="2"/>
        <v>0</v>
      </c>
    </row>
    <row r="12" spans="1:16" ht="30" x14ac:dyDescent="0.25">
      <c r="A12" s="11">
        <v>9</v>
      </c>
      <c r="B12" s="11"/>
      <c r="C12" s="11" t="s">
        <v>7</v>
      </c>
      <c r="D12" s="12" t="s">
        <v>17</v>
      </c>
      <c r="E12" s="11"/>
      <c r="F12" s="11"/>
      <c r="G12" s="11"/>
      <c r="H12" s="11" t="s">
        <v>9</v>
      </c>
      <c r="I12" s="11"/>
      <c r="J12" s="13">
        <v>200</v>
      </c>
      <c r="K12" s="13"/>
      <c r="L12" s="18">
        <f t="shared" si="0"/>
        <v>0</v>
      </c>
      <c r="M12" s="18">
        <f t="shared" si="1"/>
        <v>0</v>
      </c>
      <c r="N12" s="13"/>
      <c r="O12" s="18">
        <f t="shared" si="2"/>
        <v>0</v>
      </c>
    </row>
    <row r="13" spans="1:16" x14ac:dyDescent="0.25">
      <c r="A13" s="11">
        <v>10</v>
      </c>
      <c r="B13" s="11"/>
      <c r="C13" s="11" t="s">
        <v>7</v>
      </c>
      <c r="D13" s="12" t="s">
        <v>18</v>
      </c>
      <c r="E13" s="11"/>
      <c r="F13" s="11"/>
      <c r="G13" s="11"/>
      <c r="H13" s="11" t="s">
        <v>9</v>
      </c>
      <c r="I13" s="11"/>
      <c r="J13" s="13">
        <v>20</v>
      </c>
      <c r="K13" s="13"/>
      <c r="L13" s="18">
        <f t="shared" si="0"/>
        <v>0</v>
      </c>
      <c r="M13" s="18">
        <f t="shared" si="1"/>
        <v>0</v>
      </c>
      <c r="N13" s="13"/>
      <c r="O13" s="18">
        <f t="shared" si="2"/>
        <v>0</v>
      </c>
    </row>
    <row r="14" spans="1:16" ht="30" x14ac:dyDescent="0.25">
      <c r="A14" s="11">
        <v>11</v>
      </c>
      <c r="B14" s="11"/>
      <c r="C14" s="11" t="s">
        <v>7</v>
      </c>
      <c r="D14" s="12" t="s">
        <v>19</v>
      </c>
      <c r="E14" s="11"/>
      <c r="F14" s="11"/>
      <c r="G14" s="11"/>
      <c r="H14" s="11" t="s">
        <v>9</v>
      </c>
      <c r="I14" s="11"/>
      <c r="J14" s="13">
        <v>300</v>
      </c>
      <c r="K14" s="13"/>
      <c r="L14" s="18">
        <f t="shared" si="0"/>
        <v>0</v>
      </c>
      <c r="M14" s="18">
        <f t="shared" si="1"/>
        <v>0</v>
      </c>
      <c r="N14" s="13"/>
      <c r="O14" s="18">
        <f t="shared" si="2"/>
        <v>0</v>
      </c>
    </row>
    <row r="15" spans="1:16" ht="60" x14ac:dyDescent="0.25">
      <c r="A15" s="11">
        <v>12</v>
      </c>
      <c r="B15" s="11"/>
      <c r="C15" s="11" t="s">
        <v>7</v>
      </c>
      <c r="D15" s="12" t="s">
        <v>20</v>
      </c>
      <c r="E15" s="11"/>
      <c r="F15" s="11"/>
      <c r="G15" s="11"/>
      <c r="H15" s="11" t="s">
        <v>9</v>
      </c>
      <c r="I15" s="11"/>
      <c r="J15" s="13">
        <v>100</v>
      </c>
      <c r="K15" s="13"/>
      <c r="L15" s="18">
        <f t="shared" si="0"/>
        <v>0</v>
      </c>
      <c r="M15" s="18">
        <f t="shared" si="1"/>
        <v>0</v>
      </c>
      <c r="N15" s="13"/>
      <c r="O15" s="18">
        <f t="shared" si="2"/>
        <v>0</v>
      </c>
    </row>
    <row r="16" spans="1:16" ht="30" x14ac:dyDescent="0.25">
      <c r="A16" s="11">
        <v>13</v>
      </c>
      <c r="B16" s="11"/>
      <c r="C16" s="11" t="s">
        <v>7</v>
      </c>
      <c r="D16" s="12" t="s">
        <v>21</v>
      </c>
      <c r="E16" s="11"/>
      <c r="F16" s="11"/>
      <c r="G16" s="11"/>
      <c r="H16" s="11" t="s">
        <v>22</v>
      </c>
      <c r="I16" s="11"/>
      <c r="J16" s="13">
        <v>4400</v>
      </c>
      <c r="K16" s="13"/>
      <c r="L16" s="18">
        <f t="shared" si="0"/>
        <v>0</v>
      </c>
      <c r="M16" s="18">
        <f t="shared" si="1"/>
        <v>0</v>
      </c>
      <c r="N16" s="13"/>
      <c r="O16" s="18">
        <f t="shared" si="2"/>
        <v>0</v>
      </c>
    </row>
    <row r="17" spans="1:16" ht="30" x14ac:dyDescent="0.25">
      <c r="A17" s="11">
        <v>14</v>
      </c>
      <c r="B17" s="11"/>
      <c r="C17" s="11" t="s">
        <v>7</v>
      </c>
      <c r="D17" s="12" t="s">
        <v>23</v>
      </c>
      <c r="E17" s="11"/>
      <c r="F17" s="11"/>
      <c r="G17" s="11"/>
      <c r="H17" s="11" t="s">
        <v>9</v>
      </c>
      <c r="I17" s="11"/>
      <c r="J17" s="13">
        <v>140</v>
      </c>
      <c r="K17" s="13"/>
      <c r="L17" s="18">
        <f t="shared" si="0"/>
        <v>0</v>
      </c>
      <c r="M17" s="18">
        <f t="shared" si="1"/>
        <v>0</v>
      </c>
      <c r="N17" s="13"/>
      <c r="O17" s="18">
        <f t="shared" si="2"/>
        <v>0</v>
      </c>
    </row>
    <row r="18" spans="1:16" ht="30" x14ac:dyDescent="0.25">
      <c r="A18" s="11">
        <v>15</v>
      </c>
      <c r="B18" s="11"/>
      <c r="C18" s="11" t="s">
        <v>7</v>
      </c>
      <c r="D18" s="12" t="s">
        <v>24</v>
      </c>
      <c r="E18" s="11"/>
      <c r="F18" s="11"/>
      <c r="G18" s="11"/>
      <c r="H18" s="11" t="s">
        <v>9</v>
      </c>
      <c r="I18" s="11"/>
      <c r="J18" s="13">
        <v>400</v>
      </c>
      <c r="K18" s="13"/>
      <c r="L18" s="18">
        <f t="shared" si="0"/>
        <v>0</v>
      </c>
      <c r="M18" s="18">
        <f t="shared" si="1"/>
        <v>0</v>
      </c>
      <c r="N18" s="13"/>
      <c r="O18" s="18">
        <f t="shared" si="2"/>
        <v>0</v>
      </c>
    </row>
    <row r="19" spans="1:16" ht="30" x14ac:dyDescent="0.25">
      <c r="A19" s="11">
        <v>16</v>
      </c>
      <c r="B19" s="11"/>
      <c r="C19" s="11" t="s">
        <v>7</v>
      </c>
      <c r="D19" s="12" t="s">
        <v>25</v>
      </c>
      <c r="E19" s="11"/>
      <c r="F19" s="11"/>
      <c r="G19" s="11"/>
      <c r="H19" s="11" t="s">
        <v>9</v>
      </c>
      <c r="I19" s="11"/>
      <c r="J19" s="13">
        <v>8</v>
      </c>
      <c r="K19" s="13"/>
      <c r="L19" s="18">
        <f t="shared" si="0"/>
        <v>0</v>
      </c>
      <c r="M19" s="18">
        <f t="shared" si="1"/>
        <v>0</v>
      </c>
      <c r="N19" s="13"/>
      <c r="O19" s="18">
        <f t="shared" si="2"/>
        <v>0</v>
      </c>
    </row>
    <row r="20" spans="1:16" x14ac:dyDescent="0.25">
      <c r="A20" s="11">
        <v>17</v>
      </c>
      <c r="B20" s="11"/>
      <c r="C20" s="11" t="s">
        <v>7</v>
      </c>
      <c r="D20" s="12" t="s">
        <v>26</v>
      </c>
      <c r="E20" s="11"/>
      <c r="F20" s="11"/>
      <c r="G20" s="11"/>
      <c r="H20" s="11" t="s">
        <v>9</v>
      </c>
      <c r="I20" s="11"/>
      <c r="J20" s="13">
        <v>12</v>
      </c>
      <c r="K20" s="13"/>
      <c r="L20" s="18">
        <f t="shared" si="0"/>
        <v>0</v>
      </c>
      <c r="M20" s="18">
        <f t="shared" si="1"/>
        <v>0</v>
      </c>
      <c r="N20" s="13"/>
      <c r="O20" s="18">
        <f t="shared" si="2"/>
        <v>0</v>
      </c>
    </row>
    <row r="21" spans="1:16" ht="30" x14ac:dyDescent="0.25">
      <c r="A21" s="11">
        <v>18</v>
      </c>
      <c r="B21" s="11"/>
      <c r="C21" s="11" t="s">
        <v>7</v>
      </c>
      <c r="D21" s="12" t="s">
        <v>27</v>
      </c>
      <c r="E21" s="11"/>
      <c r="F21" s="11"/>
      <c r="G21" s="11"/>
      <c r="H21" s="11" t="s">
        <v>9</v>
      </c>
      <c r="I21" s="11"/>
      <c r="J21" s="13">
        <v>131400</v>
      </c>
      <c r="K21" s="13"/>
      <c r="L21" s="18">
        <f t="shared" si="0"/>
        <v>0</v>
      </c>
      <c r="M21" s="18">
        <f t="shared" si="1"/>
        <v>0</v>
      </c>
      <c r="N21" s="13"/>
      <c r="O21" s="18">
        <f t="shared" si="2"/>
        <v>0</v>
      </c>
    </row>
    <row r="22" spans="1:16" ht="30" x14ac:dyDescent="0.25">
      <c r="A22" s="11">
        <v>19</v>
      </c>
      <c r="B22" s="11"/>
      <c r="C22" s="11" t="s">
        <v>7</v>
      </c>
      <c r="D22" s="12" t="s">
        <v>28</v>
      </c>
      <c r="E22" s="11"/>
      <c r="F22" s="11"/>
      <c r="G22" s="11"/>
      <c r="H22" s="11" t="s">
        <v>9</v>
      </c>
      <c r="I22" s="11"/>
      <c r="J22" s="13">
        <v>4380</v>
      </c>
      <c r="K22" s="13"/>
      <c r="L22" s="18">
        <f t="shared" si="0"/>
        <v>0</v>
      </c>
      <c r="M22" s="18">
        <f t="shared" si="1"/>
        <v>0</v>
      </c>
      <c r="N22" s="13"/>
      <c r="O22" s="18">
        <f t="shared" si="2"/>
        <v>0</v>
      </c>
    </row>
    <row r="23" spans="1:16" x14ac:dyDescent="0.25">
      <c r="A23" s="11">
        <v>20</v>
      </c>
      <c r="B23" s="11"/>
      <c r="C23" s="11" t="s">
        <v>7</v>
      </c>
      <c r="D23" s="12" t="s">
        <v>29</v>
      </c>
      <c r="E23" s="11"/>
      <c r="F23" s="11"/>
      <c r="G23" s="11"/>
      <c r="H23" s="11" t="s">
        <v>9</v>
      </c>
      <c r="I23" s="11"/>
      <c r="J23" s="13">
        <v>50</v>
      </c>
      <c r="K23" s="13"/>
      <c r="L23" s="18">
        <f t="shared" si="0"/>
        <v>0</v>
      </c>
      <c r="M23" s="18">
        <f t="shared" si="1"/>
        <v>0</v>
      </c>
      <c r="N23" s="13"/>
      <c r="O23" s="18">
        <f t="shared" si="2"/>
        <v>0</v>
      </c>
    </row>
    <row r="24" spans="1:16" x14ac:dyDescent="0.25">
      <c r="A24" s="11">
        <v>21</v>
      </c>
      <c r="B24" s="11"/>
      <c r="C24" s="11" t="s">
        <v>7</v>
      </c>
      <c r="D24" s="12" t="s">
        <v>30</v>
      </c>
      <c r="E24" s="11"/>
      <c r="F24" s="11"/>
      <c r="G24" s="11"/>
      <c r="H24" s="11" t="s">
        <v>9</v>
      </c>
      <c r="I24" s="11"/>
      <c r="J24" s="13">
        <v>4</v>
      </c>
      <c r="K24" s="13"/>
      <c r="L24" s="18">
        <f t="shared" si="0"/>
        <v>0</v>
      </c>
      <c r="M24" s="18">
        <f t="shared" si="1"/>
        <v>0</v>
      </c>
      <c r="N24" s="13"/>
      <c r="O24" s="18">
        <f t="shared" si="2"/>
        <v>0</v>
      </c>
    </row>
    <row r="25" spans="1:16" ht="30" x14ac:dyDescent="0.25">
      <c r="A25" s="11">
        <v>22</v>
      </c>
      <c r="B25" s="11"/>
      <c r="C25" s="11" t="s">
        <v>7</v>
      </c>
      <c r="D25" s="12" t="s">
        <v>31</v>
      </c>
      <c r="E25" s="11"/>
      <c r="F25" s="11"/>
      <c r="G25" s="11"/>
      <c r="H25" s="11" t="s">
        <v>9</v>
      </c>
      <c r="I25" s="11"/>
      <c r="J25" s="13">
        <v>12</v>
      </c>
      <c r="K25" s="13"/>
      <c r="L25" s="18">
        <f t="shared" si="0"/>
        <v>0</v>
      </c>
      <c r="M25" s="18">
        <f t="shared" si="1"/>
        <v>0</v>
      </c>
      <c r="N25" s="13"/>
      <c r="O25" s="18">
        <f t="shared" si="2"/>
        <v>0</v>
      </c>
    </row>
    <row r="26" spans="1:16" ht="45" x14ac:dyDescent="0.25">
      <c r="A26" s="11">
        <v>23</v>
      </c>
      <c r="B26" s="11"/>
      <c r="C26" s="11" t="s">
        <v>7</v>
      </c>
      <c r="D26" s="12" t="s">
        <v>32</v>
      </c>
      <c r="E26" s="11"/>
      <c r="F26" s="11"/>
      <c r="G26" s="11"/>
      <c r="H26" s="11" t="s">
        <v>9</v>
      </c>
      <c r="I26" s="11"/>
      <c r="J26" s="13">
        <v>32850</v>
      </c>
      <c r="K26" s="13"/>
      <c r="L26" s="18">
        <f t="shared" si="0"/>
        <v>0</v>
      </c>
      <c r="M26" s="18">
        <f t="shared" si="1"/>
        <v>0</v>
      </c>
      <c r="N26" s="13"/>
      <c r="O26" s="18">
        <f t="shared" si="2"/>
        <v>0</v>
      </c>
    </row>
    <row r="27" spans="1:16" ht="60" x14ac:dyDescent="0.25">
      <c r="A27" s="11">
        <v>24</v>
      </c>
      <c r="B27" s="11"/>
      <c r="C27" s="11" t="s">
        <v>7</v>
      </c>
      <c r="D27" s="12" t="s">
        <v>33</v>
      </c>
      <c r="E27" s="11"/>
      <c r="F27" s="11"/>
      <c r="G27" s="11"/>
      <c r="H27" s="11" t="s">
        <v>9</v>
      </c>
      <c r="I27" s="11"/>
      <c r="J27" s="13">
        <v>3650</v>
      </c>
      <c r="K27" s="13"/>
      <c r="L27" s="18">
        <f t="shared" si="0"/>
        <v>0</v>
      </c>
      <c r="M27" s="18">
        <f t="shared" si="1"/>
        <v>0</v>
      </c>
      <c r="N27" s="13"/>
      <c r="O27" s="18">
        <f t="shared" si="2"/>
        <v>0</v>
      </c>
    </row>
    <row r="28" spans="1:16" ht="45" x14ac:dyDescent="0.25">
      <c r="A28" s="11">
        <v>25</v>
      </c>
      <c r="B28" s="11"/>
      <c r="C28" s="11" t="s">
        <v>7</v>
      </c>
      <c r="D28" s="12" t="s">
        <v>34</v>
      </c>
      <c r="E28" s="11"/>
      <c r="F28" s="11"/>
      <c r="G28" s="11"/>
      <c r="H28" s="11" t="s">
        <v>9</v>
      </c>
      <c r="I28" s="11"/>
      <c r="J28" s="13">
        <v>60</v>
      </c>
      <c r="K28" s="13"/>
      <c r="L28" s="18">
        <f t="shared" si="0"/>
        <v>0</v>
      </c>
      <c r="M28" s="18">
        <f t="shared" si="1"/>
        <v>0</v>
      </c>
      <c r="N28" s="13"/>
      <c r="O28" s="18">
        <f t="shared" si="2"/>
        <v>0</v>
      </c>
    </row>
    <row r="29" spans="1:16" ht="30" x14ac:dyDescent="0.25">
      <c r="A29" s="11">
        <v>26</v>
      </c>
      <c r="B29" s="11"/>
      <c r="C29" s="11" t="s">
        <v>7</v>
      </c>
      <c r="D29" s="12" t="s">
        <v>35</v>
      </c>
      <c r="E29" s="11"/>
      <c r="F29" s="11"/>
      <c r="G29" s="11"/>
      <c r="H29" s="11" t="s">
        <v>9</v>
      </c>
      <c r="I29" s="11"/>
      <c r="J29" s="13">
        <v>4380</v>
      </c>
      <c r="K29" s="13"/>
      <c r="L29" s="18">
        <f t="shared" si="0"/>
        <v>0</v>
      </c>
      <c r="M29" s="18">
        <f t="shared" si="1"/>
        <v>0</v>
      </c>
      <c r="N29" s="13"/>
      <c r="O29" s="18">
        <f t="shared" si="2"/>
        <v>0</v>
      </c>
    </row>
    <row r="30" spans="1:16" ht="30" x14ac:dyDescent="0.25">
      <c r="A30" s="11">
        <v>27</v>
      </c>
      <c r="B30" s="11"/>
      <c r="C30" s="11" t="s">
        <v>7</v>
      </c>
      <c r="D30" s="12" t="s">
        <v>36</v>
      </c>
      <c r="E30" s="11"/>
      <c r="F30" s="11"/>
      <c r="G30" s="11"/>
      <c r="H30" s="11" t="s">
        <v>9</v>
      </c>
      <c r="I30" s="11"/>
      <c r="J30" s="13">
        <v>1460</v>
      </c>
      <c r="K30" s="13"/>
      <c r="L30" s="18">
        <f t="shared" si="0"/>
        <v>0</v>
      </c>
      <c r="M30" s="18">
        <f t="shared" si="1"/>
        <v>0</v>
      </c>
      <c r="N30" s="13"/>
      <c r="O30" s="18">
        <f t="shared" si="2"/>
        <v>0</v>
      </c>
    </row>
    <row r="31" spans="1:16" ht="30" x14ac:dyDescent="0.25">
      <c r="A31" s="11">
        <v>28</v>
      </c>
      <c r="B31" s="11"/>
      <c r="C31" s="11" t="s">
        <v>7</v>
      </c>
      <c r="D31" s="12" t="s">
        <v>37</v>
      </c>
      <c r="E31" s="11"/>
      <c r="F31" s="11"/>
      <c r="G31" s="11"/>
      <c r="H31" s="11" t="s">
        <v>9</v>
      </c>
      <c r="I31" s="11"/>
      <c r="J31" s="13">
        <v>1460</v>
      </c>
      <c r="K31" s="13"/>
      <c r="L31" s="18">
        <f t="shared" si="0"/>
        <v>0</v>
      </c>
      <c r="M31" s="18">
        <f t="shared" si="1"/>
        <v>0</v>
      </c>
      <c r="N31" s="13"/>
      <c r="O31" s="18">
        <f t="shared" si="2"/>
        <v>0</v>
      </c>
    </row>
    <row r="32" spans="1:16" x14ac:dyDescent="0.25">
      <c r="I32" s="8" t="s">
        <v>38</v>
      </c>
      <c r="J32" s="13"/>
      <c r="K32" s="13"/>
      <c r="L32" s="18"/>
      <c r="M32" s="18">
        <f>SUM(M4:M31)</f>
        <v>0</v>
      </c>
      <c r="N32" s="13"/>
      <c r="O32" s="18">
        <f>SUM(O4:O31)</f>
        <v>0</v>
      </c>
      <c r="P32" s="14"/>
    </row>
  </sheetData>
  <sheetProtection sheet="1" objects="1" scenarios="1"/>
  <dataValidations count="1">
    <dataValidation type="whole" allowBlank="1" showInputMessage="1" showErrorMessage="1" prompt="tylko liczby 0, 5, 8 lub 23" sqref="N1:N1048576" xr:uid="{730934F5-0F94-4E88-9BF2-6136269DCBF6}">
      <formula1>0</formula1>
      <formula2>23</formula2>
    </dataValidation>
  </dataValidations>
  <pageMargins left="0.25" right="0.25" top="0.75" bottom="0.75" header="0.3" footer="0.3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39</v>
      </c>
      <c r="D1" s="7"/>
    </row>
    <row r="2" spans="1:4" x14ac:dyDescent="0.25">
      <c r="C2" s="1" t="s">
        <v>40</v>
      </c>
      <c r="D2" s="1" t="s">
        <v>41</v>
      </c>
    </row>
    <row r="3" spans="1:4" x14ac:dyDescent="0.25">
      <c r="A3" t="s">
        <v>42</v>
      </c>
      <c r="B3" t="s">
        <v>43</v>
      </c>
      <c r="C3" t="s">
        <v>44</v>
      </c>
    </row>
    <row r="4" spans="1:4" x14ac:dyDescent="0.25">
      <c r="A4" t="s">
        <v>45</v>
      </c>
      <c r="B4" t="s">
        <v>43</v>
      </c>
      <c r="C4" t="s">
        <v>46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Dostawa gazów medycznych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2024-03-25T12:33:30Z</cp:lastPrinted>
  <dcterms:created xsi:type="dcterms:W3CDTF">2024-03-25T10:47:57Z</dcterms:created>
  <dcterms:modified xsi:type="dcterms:W3CDTF">2024-03-25T12:36:10Z</dcterms:modified>
  <cp:category/>
</cp:coreProperties>
</file>