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4\Ustawa\60 24 Endoprotezy stawu kolanowego\(2)Dokumentacja postepowania opublikowana w portalu w dniu wszczęcia\"/>
    </mc:Choice>
  </mc:AlternateContent>
  <xr:revisionPtr revIDLastSave="0" documentId="13_ncr:1_{5304C759-6326-481C-9E44-D68CB61D7EA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Endoproteza cementowa rewizyjn" sheetId="1" r:id="rId1"/>
    <sheet name="Endoproteza cementowana i bezc" sheetId="2" r:id="rId2"/>
  </sheets>
  <calcPr calcId="181029" fullPrecision="0"/>
</workbook>
</file>

<file path=xl/calcChain.xml><?xml version="1.0" encoding="utf-8"?>
<calcChain xmlns="http://schemas.openxmlformats.org/spreadsheetml/2006/main">
  <c r="O17" i="2" l="1"/>
  <c r="M17" i="2"/>
  <c r="L17" i="2"/>
  <c r="M16" i="2"/>
  <c r="L16" i="2"/>
  <c r="O16" i="2" s="1"/>
  <c r="O15" i="2"/>
  <c r="M15" i="2"/>
  <c r="L15" i="2"/>
  <c r="M14" i="2"/>
  <c r="L14" i="2"/>
  <c r="O14" i="2" s="1"/>
  <c r="M13" i="2"/>
  <c r="L13" i="2"/>
  <c r="O13" i="2" s="1"/>
  <c r="O12" i="2"/>
  <c r="M12" i="2"/>
  <c r="L12" i="2"/>
  <c r="O11" i="2"/>
  <c r="M11" i="2"/>
  <c r="L11" i="2"/>
  <c r="M10" i="2"/>
  <c r="L10" i="2"/>
  <c r="O10" i="2" s="1"/>
  <c r="M9" i="2"/>
  <c r="L9" i="2"/>
  <c r="O9" i="2" s="1"/>
  <c r="O8" i="2"/>
  <c r="M8" i="2"/>
  <c r="L8" i="2"/>
  <c r="O7" i="2"/>
  <c r="M7" i="2"/>
  <c r="L7" i="2"/>
  <c r="M6" i="2"/>
  <c r="L6" i="2"/>
  <c r="O6" i="2" s="1"/>
  <c r="M5" i="2"/>
  <c r="L5" i="2"/>
  <c r="O5" i="2" s="1"/>
  <c r="O18" i="2" s="1"/>
  <c r="O4" i="2"/>
  <c r="M4" i="2"/>
  <c r="M18" i="2" s="1"/>
  <c r="L4" i="2"/>
  <c r="M14" i="1"/>
  <c r="L14" i="1"/>
  <c r="O14" i="1" s="1"/>
  <c r="M13" i="1"/>
  <c r="L13" i="1"/>
  <c r="O13" i="1" s="1"/>
  <c r="O12" i="1"/>
  <c r="M12" i="1"/>
  <c r="L12" i="1"/>
  <c r="O11" i="1"/>
  <c r="M11" i="1"/>
  <c r="L11" i="1"/>
  <c r="M10" i="1"/>
  <c r="L10" i="1"/>
  <c r="O10" i="1" s="1"/>
  <c r="M9" i="1"/>
  <c r="L9" i="1"/>
  <c r="O9" i="1" s="1"/>
  <c r="O8" i="1"/>
  <c r="M8" i="1"/>
  <c r="L8" i="1"/>
  <c r="O7" i="1"/>
  <c r="M7" i="1"/>
  <c r="L7" i="1"/>
  <c r="M6" i="1"/>
  <c r="L6" i="1"/>
  <c r="O6" i="1" s="1"/>
  <c r="M5" i="1"/>
  <c r="L5" i="1"/>
  <c r="O5" i="1" s="1"/>
  <c r="M4" i="1"/>
  <c r="M15" i="1" s="1"/>
  <c r="L4" i="1"/>
  <c r="O4" i="1" s="1"/>
  <c r="O15" i="1" s="1"/>
</calcChain>
</file>

<file path=xl/sharedStrings.xml><?xml version="1.0" encoding="utf-8"?>
<sst xmlns="http://schemas.openxmlformats.org/spreadsheetml/2006/main" count="109" uniqueCount="45">
  <si>
    <t>Endoproteza cementowa rewizyjna stawu kolanowego</t>
  </si>
  <si>
    <t>LP.</t>
  </si>
  <si>
    <t>Nazwa dostawcy - 15 znaków</t>
  </si>
  <si>
    <t>Nazwa producenta</t>
  </si>
  <si>
    <t>Wielkość opakowania</t>
  </si>
  <si>
    <t>Ilość zamawiana</t>
  </si>
  <si>
    <t>VAT %</t>
  </si>
  <si>
    <t>312_02_08</t>
  </si>
  <si>
    <t>Komponent udowy rewizyjny w zakresie łuku funkcjonalnego 10-110 stopni, z możliwością zastosowania podkładek dystalnych i tylnych oraz augmentu przynasadowego jako niezależnego alternatywnego zastosowania.</t>
  </si>
  <si>
    <t>szt.</t>
  </si>
  <si>
    <t>Komponent piszczelowy rewizyjny z możliwością zastosowania przedłużek cementowych i bezcementowych, podkładek oraz augmentów przynasadowych jako niezależnego alternatywnego zastosowania.</t>
  </si>
  <si>
    <t>Wkładka polietylenowa rewizyjna</t>
  </si>
  <si>
    <t>Przedłużka bezcementowa</t>
  </si>
  <si>
    <t>Przedłużka cementowana</t>
  </si>
  <si>
    <t>Podkładka piszczelowa</t>
  </si>
  <si>
    <t>Podkładka udowa</t>
  </si>
  <si>
    <t>Offset</t>
  </si>
  <si>
    <t>Przedłużacz trzpienia</t>
  </si>
  <si>
    <t>Augmnet przynasadowy</t>
  </si>
  <si>
    <t>Cement z tobramycyną 40g</t>
  </si>
  <si>
    <t>Razem</t>
  </si>
  <si>
    <t>Endoproteza cementowana i bezcementowa pierwotna stawu kolanowego kłykciowa</t>
  </si>
  <si>
    <t>Komponent udowy cementowy</t>
  </si>
  <si>
    <t>Komponent piszczelowy cementowy.</t>
  </si>
  <si>
    <t>Komponent udowy bezcementowy jednopromieniowy w zakresie łuku funkcjonalnego 10-110 stopni</t>
  </si>
  <si>
    <t>Komponent piszczelowy bezcementowy z dodatkowymi bolcami fiksującymi, drukowany w technologii 3D</t>
  </si>
  <si>
    <t>Komponent piszczelowy bezcementowy</t>
  </si>
  <si>
    <t>Wkładka z polietylenu tzw. III generacji w 3 wersjach: - bez stabilizacji, - z tylną stabilizacją, - o zwiększonej stabilizacji w płaszczyźnie czołowej, o grubości 9,11,13,16 i 19 mm</t>
  </si>
  <si>
    <t>Taca piszczelowa uniwersalna do tzw. trudnych kolan, z możliwością dokręcenia przedłużek cementowych i zastosowania bloczków uzupełniających ubytki kostne.</t>
  </si>
  <si>
    <t>Przedłużka cementowana.</t>
  </si>
  <si>
    <t>Komponent piszczelowy all-poly</t>
  </si>
  <si>
    <t>Rzepka</t>
  </si>
  <si>
    <t>Ostrze do piły</t>
  </si>
  <si>
    <t>Cement kostny 40 g.  z gentamycyną</t>
  </si>
  <si>
    <t>rękojeść z odsysaniem (bez końcówki)</t>
  </si>
  <si>
    <t>Mieszalnik do cementu (zestaw do TKA)</t>
  </si>
  <si>
    <t>Indeks prod.                         u                                  zamawiającego</t>
  </si>
  <si>
    <t xml:space="preserve">Przedmiot zakupu                                                                </t>
  </si>
  <si>
    <t>Indeks produktu u dostawcy                                                   - 20 znaków</t>
  </si>
  <si>
    <t>Nazwa produktu                                          - pełna nazwa handlowa                               - 120 znaków</t>
  </si>
  <si>
    <t>Jednostka miary                           [op., szt.]</t>
  </si>
  <si>
    <t>Cena jednostk.            netto [zł]</t>
  </si>
  <si>
    <t>Cena jednostk.           brutto [zł]</t>
  </si>
  <si>
    <r>
      <t xml:space="preserve">Wartość                        netto [zł] </t>
    </r>
    <r>
      <rPr>
        <b/>
        <sz val="14"/>
        <color rgb="FFFF0000"/>
        <rFont val="Calibri"/>
        <family val="2"/>
        <charset val="238"/>
      </rPr>
      <t>(kol.10x11)</t>
    </r>
  </si>
  <si>
    <r>
      <t xml:space="preserve">Wartość                           brutto [zł] </t>
    </r>
    <r>
      <rPr>
        <b/>
        <sz val="14"/>
        <color rgb="FFFF0000"/>
        <rFont val="Calibri"/>
        <family val="2"/>
        <charset val="238"/>
      </rPr>
      <t>(kol.10x12)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</si>
</sst>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5" x14ac:knownFonts="1">
    <font>
      <sz val="11"/>
      <color rgb="FF000000"/>
      <name val="Calibri"/>
    </font>
    <font>
      <b/>
      <sz val="14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Continuous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Continuous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5"/>
  <sheetViews>
    <sheetView workbookViewId="0">
      <selection activeCell="K5" sqref="K5"/>
    </sheetView>
  </sheetViews>
  <sheetFormatPr defaultRowHeight="15" x14ac:dyDescent="0.25"/>
  <cols>
    <col min="1" max="1" width="5.5703125" style="3" bestFit="1" customWidth="1"/>
    <col min="2" max="2" width="13" style="3" customWidth="1"/>
    <col min="3" max="3" width="14.28515625" style="3" customWidth="1"/>
    <col min="4" max="4" width="35.5703125" style="3" customWidth="1"/>
    <col min="5" max="5" width="22.28515625" style="3" customWidth="1"/>
    <col min="6" max="6" width="22.42578125" style="3" customWidth="1"/>
    <col min="7" max="7" width="14.85546875" style="3" customWidth="1"/>
    <col min="8" max="8" width="10.42578125" style="3" customWidth="1"/>
    <col min="9" max="9" width="12.85546875" style="3" customWidth="1"/>
    <col min="10" max="10" width="14" style="3" customWidth="1"/>
    <col min="11" max="11" width="14.42578125" style="3" customWidth="1"/>
    <col min="12" max="12" width="15.42578125" customWidth="1"/>
    <col min="13" max="13" width="15.140625" customWidth="1"/>
    <col min="14" max="14" width="7" style="3" bestFit="1" customWidth="1"/>
    <col min="15" max="15" width="17.42578125" customWidth="1"/>
    <col min="16" max="16384" width="9.140625" style="3"/>
  </cols>
  <sheetData>
    <row r="1" spans="1:16" ht="18.75" x14ac:dyDescent="0.3">
      <c r="F1" s="4" t="s">
        <v>0</v>
      </c>
    </row>
    <row r="2" spans="1:16" s="5" customFormat="1" ht="75" x14ac:dyDescent="0.25">
      <c r="A2" s="1" t="s">
        <v>1</v>
      </c>
      <c r="B2" s="1" t="s">
        <v>2</v>
      </c>
      <c r="C2" s="2" t="s">
        <v>36</v>
      </c>
      <c r="D2" s="1" t="s">
        <v>37</v>
      </c>
      <c r="E2" s="1" t="s">
        <v>38</v>
      </c>
      <c r="F2" s="1" t="s">
        <v>39</v>
      </c>
      <c r="G2" s="1" t="s">
        <v>3</v>
      </c>
      <c r="H2" s="2" t="s">
        <v>40</v>
      </c>
      <c r="I2" s="1" t="s">
        <v>4</v>
      </c>
      <c r="J2" s="1" t="s">
        <v>5</v>
      </c>
      <c r="K2" s="1" t="s">
        <v>41</v>
      </c>
      <c r="L2" s="11" t="s">
        <v>42</v>
      </c>
      <c r="M2" s="11" t="s">
        <v>43</v>
      </c>
      <c r="N2" s="1" t="s">
        <v>6</v>
      </c>
      <c r="O2" s="14" t="s">
        <v>44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12">
        <v>12</v>
      </c>
      <c r="M3" s="12">
        <v>13</v>
      </c>
      <c r="N3" s="6">
        <v>14</v>
      </c>
      <c r="O3" s="12">
        <v>15</v>
      </c>
    </row>
    <row r="4" spans="1:16" ht="105" x14ac:dyDescent="0.25">
      <c r="A4" s="7">
        <v>1</v>
      </c>
      <c r="B4" s="7"/>
      <c r="C4" s="7" t="s">
        <v>7</v>
      </c>
      <c r="D4" s="8" t="s">
        <v>8</v>
      </c>
      <c r="E4" s="7"/>
      <c r="F4" s="7"/>
      <c r="G4" s="7"/>
      <c r="H4" s="7" t="s">
        <v>9</v>
      </c>
      <c r="I4" s="7"/>
      <c r="J4" s="9">
        <v>1</v>
      </c>
      <c r="K4" s="9"/>
      <c r="L4" s="13">
        <f t="shared" ref="L4:L14" si="0">K4*((100+N4)/100)</f>
        <v>0</v>
      </c>
      <c r="M4" s="13">
        <f t="shared" ref="M4:M14" si="1">J4*K4</f>
        <v>0</v>
      </c>
      <c r="N4" s="9"/>
      <c r="O4" s="13">
        <f t="shared" ref="O4:O14" si="2">J4*L4</f>
        <v>0</v>
      </c>
    </row>
    <row r="5" spans="1:16" ht="90" x14ac:dyDescent="0.25">
      <c r="A5" s="7">
        <v>2</v>
      </c>
      <c r="B5" s="7"/>
      <c r="C5" s="7" t="s">
        <v>7</v>
      </c>
      <c r="D5" s="8" t="s">
        <v>10</v>
      </c>
      <c r="E5" s="7"/>
      <c r="F5" s="7"/>
      <c r="G5" s="7"/>
      <c r="H5" s="7" t="s">
        <v>9</v>
      </c>
      <c r="I5" s="7"/>
      <c r="J5" s="9">
        <v>1</v>
      </c>
      <c r="K5" s="9"/>
      <c r="L5" s="13">
        <f t="shared" si="0"/>
        <v>0</v>
      </c>
      <c r="M5" s="13">
        <f t="shared" si="1"/>
        <v>0</v>
      </c>
      <c r="N5" s="9"/>
      <c r="O5" s="13">
        <f t="shared" si="2"/>
        <v>0</v>
      </c>
    </row>
    <row r="6" spans="1:16" x14ac:dyDescent="0.25">
      <c r="A6" s="7">
        <v>3</v>
      </c>
      <c r="B6" s="7"/>
      <c r="C6" s="7" t="s">
        <v>7</v>
      </c>
      <c r="D6" s="8" t="s">
        <v>11</v>
      </c>
      <c r="E6" s="7"/>
      <c r="F6" s="7"/>
      <c r="G6" s="7"/>
      <c r="H6" s="7" t="s">
        <v>9</v>
      </c>
      <c r="I6" s="7"/>
      <c r="J6" s="9">
        <v>2</v>
      </c>
      <c r="K6" s="9"/>
      <c r="L6" s="13">
        <f t="shared" si="0"/>
        <v>0</v>
      </c>
      <c r="M6" s="13">
        <f t="shared" si="1"/>
        <v>0</v>
      </c>
      <c r="N6" s="9"/>
      <c r="O6" s="13">
        <f t="shared" si="2"/>
        <v>0</v>
      </c>
    </row>
    <row r="7" spans="1:16" x14ac:dyDescent="0.25">
      <c r="A7" s="7">
        <v>4</v>
      </c>
      <c r="B7" s="7"/>
      <c r="C7" s="7" t="s">
        <v>7</v>
      </c>
      <c r="D7" s="8" t="s">
        <v>12</v>
      </c>
      <c r="E7" s="7"/>
      <c r="F7" s="7"/>
      <c r="G7" s="7"/>
      <c r="H7" s="7" t="s">
        <v>9</v>
      </c>
      <c r="I7" s="7"/>
      <c r="J7" s="9">
        <v>2</v>
      </c>
      <c r="K7" s="9"/>
      <c r="L7" s="13">
        <f t="shared" si="0"/>
        <v>0</v>
      </c>
      <c r="M7" s="13">
        <f t="shared" si="1"/>
        <v>0</v>
      </c>
      <c r="N7" s="9"/>
      <c r="O7" s="13">
        <f t="shared" si="2"/>
        <v>0</v>
      </c>
    </row>
    <row r="8" spans="1:16" x14ac:dyDescent="0.25">
      <c r="A8" s="7">
        <v>5</v>
      </c>
      <c r="B8" s="7"/>
      <c r="C8" s="7" t="s">
        <v>7</v>
      </c>
      <c r="D8" s="8" t="s">
        <v>13</v>
      </c>
      <c r="E8" s="7"/>
      <c r="F8" s="7"/>
      <c r="G8" s="7"/>
      <c r="H8" s="7" t="s">
        <v>9</v>
      </c>
      <c r="I8" s="7"/>
      <c r="J8" s="9">
        <v>2</v>
      </c>
      <c r="K8" s="9"/>
      <c r="L8" s="13">
        <f t="shared" si="0"/>
        <v>0</v>
      </c>
      <c r="M8" s="13">
        <f t="shared" si="1"/>
        <v>0</v>
      </c>
      <c r="N8" s="9"/>
      <c r="O8" s="13">
        <f t="shared" si="2"/>
        <v>0</v>
      </c>
    </row>
    <row r="9" spans="1:16" x14ac:dyDescent="0.25">
      <c r="A9" s="7">
        <v>6</v>
      </c>
      <c r="B9" s="7"/>
      <c r="C9" s="7" t="s">
        <v>7</v>
      </c>
      <c r="D9" s="8" t="s">
        <v>14</v>
      </c>
      <c r="E9" s="7"/>
      <c r="F9" s="7"/>
      <c r="G9" s="7"/>
      <c r="H9" s="7" t="s">
        <v>9</v>
      </c>
      <c r="I9" s="7"/>
      <c r="J9" s="9">
        <v>4</v>
      </c>
      <c r="K9" s="9"/>
      <c r="L9" s="13">
        <f t="shared" si="0"/>
        <v>0</v>
      </c>
      <c r="M9" s="13">
        <f t="shared" si="1"/>
        <v>0</v>
      </c>
      <c r="N9" s="9"/>
      <c r="O9" s="13">
        <f t="shared" si="2"/>
        <v>0</v>
      </c>
    </row>
    <row r="10" spans="1:16" x14ac:dyDescent="0.25">
      <c r="A10" s="7">
        <v>7</v>
      </c>
      <c r="B10" s="7"/>
      <c r="C10" s="7" t="s">
        <v>7</v>
      </c>
      <c r="D10" s="8" t="s">
        <v>15</v>
      </c>
      <c r="E10" s="7"/>
      <c r="F10" s="7"/>
      <c r="G10" s="7"/>
      <c r="H10" s="7" t="s">
        <v>9</v>
      </c>
      <c r="I10" s="7"/>
      <c r="J10" s="9">
        <v>4</v>
      </c>
      <c r="K10" s="9"/>
      <c r="L10" s="13">
        <f t="shared" si="0"/>
        <v>0</v>
      </c>
      <c r="M10" s="13">
        <f t="shared" si="1"/>
        <v>0</v>
      </c>
      <c r="N10" s="9"/>
      <c r="O10" s="13">
        <f t="shared" si="2"/>
        <v>0</v>
      </c>
    </row>
    <row r="11" spans="1:16" x14ac:dyDescent="0.25">
      <c r="A11" s="7">
        <v>8</v>
      </c>
      <c r="B11" s="7"/>
      <c r="C11" s="7" t="s">
        <v>7</v>
      </c>
      <c r="D11" s="8" t="s">
        <v>16</v>
      </c>
      <c r="E11" s="7"/>
      <c r="F11" s="7"/>
      <c r="G11" s="7"/>
      <c r="H11" s="7" t="s">
        <v>9</v>
      </c>
      <c r="I11" s="7"/>
      <c r="J11" s="9">
        <v>4</v>
      </c>
      <c r="K11" s="9"/>
      <c r="L11" s="13">
        <f t="shared" si="0"/>
        <v>0</v>
      </c>
      <c r="M11" s="13">
        <f t="shared" si="1"/>
        <v>0</v>
      </c>
      <c r="N11" s="9"/>
      <c r="O11" s="13">
        <f t="shared" si="2"/>
        <v>0</v>
      </c>
    </row>
    <row r="12" spans="1:16" x14ac:dyDescent="0.25">
      <c r="A12" s="7">
        <v>9</v>
      </c>
      <c r="B12" s="7"/>
      <c r="C12" s="7" t="s">
        <v>7</v>
      </c>
      <c r="D12" s="8" t="s">
        <v>17</v>
      </c>
      <c r="E12" s="7"/>
      <c r="F12" s="7"/>
      <c r="G12" s="7"/>
      <c r="H12" s="7" t="s">
        <v>9</v>
      </c>
      <c r="I12" s="7"/>
      <c r="J12" s="9">
        <v>2</v>
      </c>
      <c r="K12" s="9"/>
      <c r="L12" s="13">
        <f t="shared" si="0"/>
        <v>0</v>
      </c>
      <c r="M12" s="13">
        <f t="shared" si="1"/>
        <v>0</v>
      </c>
      <c r="N12" s="9"/>
      <c r="O12" s="13">
        <f t="shared" si="2"/>
        <v>0</v>
      </c>
    </row>
    <row r="13" spans="1:16" x14ac:dyDescent="0.25">
      <c r="A13" s="7">
        <v>10</v>
      </c>
      <c r="B13" s="7"/>
      <c r="C13" s="7" t="s">
        <v>7</v>
      </c>
      <c r="D13" s="8" t="s">
        <v>18</v>
      </c>
      <c r="E13" s="7"/>
      <c r="F13" s="7"/>
      <c r="G13" s="7"/>
      <c r="H13" s="7" t="s">
        <v>9</v>
      </c>
      <c r="I13" s="7"/>
      <c r="J13" s="9">
        <v>4</v>
      </c>
      <c r="K13" s="9"/>
      <c r="L13" s="13">
        <f t="shared" si="0"/>
        <v>0</v>
      </c>
      <c r="M13" s="13">
        <f t="shared" si="1"/>
        <v>0</v>
      </c>
      <c r="N13" s="9"/>
      <c r="O13" s="13">
        <f t="shared" si="2"/>
        <v>0</v>
      </c>
    </row>
    <row r="14" spans="1:16" x14ac:dyDescent="0.25">
      <c r="A14" s="7">
        <v>11</v>
      </c>
      <c r="B14" s="7"/>
      <c r="C14" s="7" t="s">
        <v>7</v>
      </c>
      <c r="D14" s="8" t="s">
        <v>19</v>
      </c>
      <c r="E14" s="7"/>
      <c r="F14" s="7"/>
      <c r="G14" s="7"/>
      <c r="H14" s="7" t="s">
        <v>9</v>
      </c>
      <c r="I14" s="7"/>
      <c r="J14" s="9">
        <v>2</v>
      </c>
      <c r="K14" s="9"/>
      <c r="L14" s="13">
        <f t="shared" si="0"/>
        <v>0</v>
      </c>
      <c r="M14" s="13">
        <f t="shared" si="1"/>
        <v>0</v>
      </c>
      <c r="N14" s="9"/>
      <c r="O14" s="13">
        <f t="shared" si="2"/>
        <v>0</v>
      </c>
    </row>
    <row r="15" spans="1:16" x14ac:dyDescent="0.25">
      <c r="I15" s="3" t="s">
        <v>20</v>
      </c>
      <c r="J15" s="9"/>
      <c r="K15" s="9"/>
      <c r="L15" s="13"/>
      <c r="M15" s="13">
        <f>SUM(M4:M14)</f>
        <v>0</v>
      </c>
      <c r="N15" s="9"/>
      <c r="O15" s="13">
        <f>SUM(O4:O14)</f>
        <v>0</v>
      </c>
      <c r="P15" s="10"/>
    </row>
  </sheetData>
  <sheetProtection sheet="1" objects="1" scenarios="1"/>
  <dataValidations count="1">
    <dataValidation type="whole" allowBlank="1" showInputMessage="1" showErrorMessage="1" prompt="tylko liczby 0, 5, 8 lub 23" sqref="N1:N1048576" xr:uid="{8204CCDC-93F9-4535-955E-334064310AB6}">
      <formula1>0</formula1>
      <formula2>23</formula2>
    </dataValidation>
  </dataValidations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8"/>
  <sheetViews>
    <sheetView tabSelected="1" workbookViewId="0">
      <selection activeCell="L7" sqref="L7"/>
    </sheetView>
  </sheetViews>
  <sheetFormatPr defaultRowHeight="15" x14ac:dyDescent="0.25"/>
  <cols>
    <col min="1" max="1" width="5.5703125" style="3" bestFit="1" customWidth="1"/>
    <col min="2" max="2" width="13" style="3" customWidth="1"/>
    <col min="3" max="3" width="14.28515625" style="3" customWidth="1"/>
    <col min="4" max="4" width="35.5703125" style="3" customWidth="1"/>
    <col min="5" max="5" width="22.28515625" style="3" customWidth="1"/>
    <col min="6" max="6" width="22.42578125" style="3" customWidth="1"/>
    <col min="7" max="7" width="14.85546875" style="3" customWidth="1"/>
    <col min="8" max="8" width="10.42578125" style="3" customWidth="1"/>
    <col min="9" max="9" width="12.85546875" style="3" customWidth="1"/>
    <col min="10" max="10" width="14" style="3" customWidth="1"/>
    <col min="11" max="11" width="14.42578125" style="3" customWidth="1"/>
    <col min="12" max="12" width="15.42578125" customWidth="1"/>
    <col min="13" max="13" width="15.140625" customWidth="1"/>
    <col min="14" max="14" width="7" style="3" bestFit="1" customWidth="1"/>
    <col min="15" max="15" width="17.42578125" customWidth="1"/>
    <col min="16" max="16384" width="9.140625" style="3"/>
  </cols>
  <sheetData>
    <row r="1" spans="1:15" ht="18.75" x14ac:dyDescent="0.3">
      <c r="F1" s="4" t="s">
        <v>21</v>
      </c>
    </row>
    <row r="2" spans="1:15" s="5" customFormat="1" ht="75" x14ac:dyDescent="0.25">
      <c r="A2" s="1" t="s">
        <v>1</v>
      </c>
      <c r="B2" s="1" t="s">
        <v>2</v>
      </c>
      <c r="C2" s="2" t="s">
        <v>36</v>
      </c>
      <c r="D2" s="1" t="s">
        <v>37</v>
      </c>
      <c r="E2" s="1" t="s">
        <v>38</v>
      </c>
      <c r="F2" s="1" t="s">
        <v>39</v>
      </c>
      <c r="G2" s="1" t="s">
        <v>3</v>
      </c>
      <c r="H2" s="2" t="s">
        <v>40</v>
      </c>
      <c r="I2" s="1" t="s">
        <v>4</v>
      </c>
      <c r="J2" s="1" t="s">
        <v>5</v>
      </c>
      <c r="K2" s="1" t="s">
        <v>41</v>
      </c>
      <c r="L2" s="11" t="s">
        <v>42</v>
      </c>
      <c r="M2" s="11" t="s">
        <v>43</v>
      </c>
      <c r="N2" s="1" t="s">
        <v>6</v>
      </c>
      <c r="O2" s="14" t="s">
        <v>44</v>
      </c>
    </row>
    <row r="3" spans="1:15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12">
        <v>12</v>
      </c>
      <c r="M3" s="12">
        <v>13</v>
      </c>
      <c r="N3" s="6">
        <v>14</v>
      </c>
      <c r="O3" s="12">
        <v>15</v>
      </c>
    </row>
    <row r="4" spans="1:15" x14ac:dyDescent="0.25">
      <c r="A4" s="7">
        <v>12</v>
      </c>
      <c r="B4" s="7"/>
      <c r="C4" s="7" t="s">
        <v>7</v>
      </c>
      <c r="D4" s="8" t="s">
        <v>22</v>
      </c>
      <c r="E4" s="7"/>
      <c r="F4" s="7"/>
      <c r="G4" s="7"/>
      <c r="H4" s="7" t="s">
        <v>9</v>
      </c>
      <c r="I4" s="7"/>
      <c r="J4" s="9">
        <v>50</v>
      </c>
      <c r="K4" s="9"/>
      <c r="L4" s="13">
        <f t="shared" ref="L4:L17" si="0">K4*((100+N4)/100)</f>
        <v>0</v>
      </c>
      <c r="M4" s="13">
        <f t="shared" ref="M4:M17" si="1">J4*K4</f>
        <v>0</v>
      </c>
      <c r="N4" s="9"/>
      <c r="O4" s="13">
        <f t="shared" ref="O4:O17" si="2">J4*L4</f>
        <v>0</v>
      </c>
    </row>
    <row r="5" spans="1:15" x14ac:dyDescent="0.25">
      <c r="A5" s="7">
        <v>13</v>
      </c>
      <c r="B5" s="7"/>
      <c r="C5" s="7" t="s">
        <v>7</v>
      </c>
      <c r="D5" s="8" t="s">
        <v>23</v>
      </c>
      <c r="E5" s="7"/>
      <c r="F5" s="7"/>
      <c r="G5" s="7"/>
      <c r="H5" s="7" t="s">
        <v>9</v>
      </c>
      <c r="I5" s="7"/>
      <c r="J5" s="9">
        <v>50</v>
      </c>
      <c r="K5" s="9"/>
      <c r="L5" s="13">
        <f t="shared" si="0"/>
        <v>0</v>
      </c>
      <c r="M5" s="13">
        <f t="shared" si="1"/>
        <v>0</v>
      </c>
      <c r="N5" s="9"/>
      <c r="O5" s="13">
        <f t="shared" si="2"/>
        <v>0</v>
      </c>
    </row>
    <row r="6" spans="1:15" ht="45" x14ac:dyDescent="0.25">
      <c r="A6" s="7">
        <v>14</v>
      </c>
      <c r="B6" s="7"/>
      <c r="C6" s="7" t="s">
        <v>7</v>
      </c>
      <c r="D6" s="8" t="s">
        <v>24</v>
      </c>
      <c r="E6" s="7"/>
      <c r="F6" s="7"/>
      <c r="G6" s="7"/>
      <c r="H6" s="7" t="s">
        <v>9</v>
      </c>
      <c r="I6" s="7"/>
      <c r="J6" s="9">
        <v>1</v>
      </c>
      <c r="K6" s="9"/>
      <c r="L6" s="13">
        <f t="shared" si="0"/>
        <v>0</v>
      </c>
      <c r="M6" s="13">
        <f t="shared" si="1"/>
        <v>0</v>
      </c>
      <c r="N6" s="9"/>
      <c r="O6" s="13">
        <f t="shared" si="2"/>
        <v>0</v>
      </c>
    </row>
    <row r="7" spans="1:15" ht="60" x14ac:dyDescent="0.25">
      <c r="A7" s="7">
        <v>15</v>
      </c>
      <c r="B7" s="7"/>
      <c r="C7" s="7" t="s">
        <v>7</v>
      </c>
      <c r="D7" s="8" t="s">
        <v>25</v>
      </c>
      <c r="E7" s="7"/>
      <c r="F7" s="7"/>
      <c r="G7" s="7"/>
      <c r="H7" s="7" t="s">
        <v>9</v>
      </c>
      <c r="I7" s="7"/>
      <c r="J7" s="9">
        <v>1</v>
      </c>
      <c r="K7" s="9"/>
      <c r="L7" s="13">
        <f t="shared" si="0"/>
        <v>0</v>
      </c>
      <c r="M7" s="13">
        <f t="shared" si="1"/>
        <v>0</v>
      </c>
      <c r="N7" s="9"/>
      <c r="O7" s="13">
        <f t="shared" si="2"/>
        <v>0</v>
      </c>
    </row>
    <row r="8" spans="1:15" ht="30" x14ac:dyDescent="0.25">
      <c r="A8" s="7">
        <v>16</v>
      </c>
      <c r="B8" s="7"/>
      <c r="C8" s="7" t="s">
        <v>7</v>
      </c>
      <c r="D8" s="8" t="s">
        <v>26</v>
      </c>
      <c r="E8" s="7"/>
      <c r="F8" s="7"/>
      <c r="G8" s="7"/>
      <c r="H8" s="7" t="s">
        <v>9</v>
      </c>
      <c r="I8" s="7"/>
      <c r="J8" s="9">
        <v>1</v>
      </c>
      <c r="K8" s="9"/>
      <c r="L8" s="13">
        <f t="shared" si="0"/>
        <v>0</v>
      </c>
      <c r="M8" s="13">
        <f t="shared" si="1"/>
        <v>0</v>
      </c>
      <c r="N8" s="9"/>
      <c r="O8" s="13">
        <f t="shared" si="2"/>
        <v>0</v>
      </c>
    </row>
    <row r="9" spans="1:15" ht="90" x14ac:dyDescent="0.25">
      <c r="A9" s="7">
        <v>17</v>
      </c>
      <c r="B9" s="7"/>
      <c r="C9" s="7" t="s">
        <v>7</v>
      </c>
      <c r="D9" s="8" t="s">
        <v>27</v>
      </c>
      <c r="E9" s="7"/>
      <c r="F9" s="7"/>
      <c r="G9" s="7"/>
      <c r="H9" s="7" t="s">
        <v>9</v>
      </c>
      <c r="I9" s="7"/>
      <c r="J9" s="9">
        <v>50</v>
      </c>
      <c r="K9" s="9"/>
      <c r="L9" s="13">
        <f t="shared" si="0"/>
        <v>0</v>
      </c>
      <c r="M9" s="13">
        <f t="shared" si="1"/>
        <v>0</v>
      </c>
      <c r="N9" s="9"/>
      <c r="O9" s="13">
        <f t="shared" si="2"/>
        <v>0</v>
      </c>
    </row>
    <row r="10" spans="1:15" ht="75" x14ac:dyDescent="0.25">
      <c r="A10" s="7">
        <v>18</v>
      </c>
      <c r="B10" s="7"/>
      <c r="C10" s="7" t="s">
        <v>7</v>
      </c>
      <c r="D10" s="8" t="s">
        <v>28</v>
      </c>
      <c r="E10" s="7"/>
      <c r="F10" s="7"/>
      <c r="G10" s="7"/>
      <c r="H10" s="7" t="s">
        <v>9</v>
      </c>
      <c r="I10" s="7"/>
      <c r="J10" s="9">
        <v>10</v>
      </c>
      <c r="K10" s="9"/>
      <c r="L10" s="13">
        <f t="shared" si="0"/>
        <v>0</v>
      </c>
      <c r="M10" s="13">
        <f t="shared" si="1"/>
        <v>0</v>
      </c>
      <c r="N10" s="9"/>
      <c r="O10" s="13">
        <f t="shared" si="2"/>
        <v>0</v>
      </c>
    </row>
    <row r="11" spans="1:15" x14ac:dyDescent="0.25">
      <c r="A11" s="7">
        <v>19</v>
      </c>
      <c r="B11" s="7"/>
      <c r="C11" s="7" t="s">
        <v>7</v>
      </c>
      <c r="D11" s="8" t="s">
        <v>29</v>
      </c>
      <c r="E11" s="7"/>
      <c r="F11" s="7"/>
      <c r="G11" s="7"/>
      <c r="H11" s="7" t="s">
        <v>9</v>
      </c>
      <c r="I11" s="7"/>
      <c r="J11" s="9">
        <v>10</v>
      </c>
      <c r="K11" s="9"/>
      <c r="L11" s="13">
        <f t="shared" si="0"/>
        <v>0</v>
      </c>
      <c r="M11" s="13">
        <f t="shared" si="1"/>
        <v>0</v>
      </c>
      <c r="N11" s="9"/>
      <c r="O11" s="13">
        <f t="shared" si="2"/>
        <v>0</v>
      </c>
    </row>
    <row r="12" spans="1:15" x14ac:dyDescent="0.25">
      <c r="A12" s="7">
        <v>20</v>
      </c>
      <c r="B12" s="7"/>
      <c r="C12" s="7" t="s">
        <v>7</v>
      </c>
      <c r="D12" s="8" t="s">
        <v>30</v>
      </c>
      <c r="E12" s="7"/>
      <c r="F12" s="7"/>
      <c r="G12" s="7"/>
      <c r="H12" s="7" t="s">
        <v>9</v>
      </c>
      <c r="I12" s="7"/>
      <c r="J12" s="9">
        <v>1</v>
      </c>
      <c r="K12" s="9"/>
      <c r="L12" s="13">
        <f t="shared" si="0"/>
        <v>0</v>
      </c>
      <c r="M12" s="13">
        <f t="shared" si="1"/>
        <v>0</v>
      </c>
      <c r="N12" s="9"/>
      <c r="O12" s="13">
        <f t="shared" si="2"/>
        <v>0</v>
      </c>
    </row>
    <row r="13" spans="1:15" x14ac:dyDescent="0.25">
      <c r="A13" s="7">
        <v>21</v>
      </c>
      <c r="B13" s="7"/>
      <c r="C13" s="7" t="s">
        <v>7</v>
      </c>
      <c r="D13" s="8" t="s">
        <v>31</v>
      </c>
      <c r="E13" s="7"/>
      <c r="F13" s="7"/>
      <c r="G13" s="7"/>
      <c r="H13" s="7" t="s">
        <v>9</v>
      </c>
      <c r="I13" s="7"/>
      <c r="J13" s="9">
        <v>1</v>
      </c>
      <c r="K13" s="9"/>
      <c r="L13" s="13">
        <f t="shared" si="0"/>
        <v>0</v>
      </c>
      <c r="M13" s="13">
        <f t="shared" si="1"/>
        <v>0</v>
      </c>
      <c r="N13" s="9"/>
      <c r="O13" s="13">
        <f t="shared" si="2"/>
        <v>0</v>
      </c>
    </row>
    <row r="14" spans="1:15" x14ac:dyDescent="0.25">
      <c r="A14" s="7">
        <v>22</v>
      </c>
      <c r="B14" s="7"/>
      <c r="C14" s="7" t="s">
        <v>7</v>
      </c>
      <c r="D14" s="8" t="s">
        <v>32</v>
      </c>
      <c r="E14" s="7"/>
      <c r="F14" s="7"/>
      <c r="G14" s="7"/>
      <c r="H14" s="7" t="s">
        <v>9</v>
      </c>
      <c r="I14" s="7"/>
      <c r="J14" s="9">
        <v>1</v>
      </c>
      <c r="K14" s="9"/>
      <c r="L14" s="13">
        <f t="shared" si="0"/>
        <v>0</v>
      </c>
      <c r="M14" s="13">
        <f t="shared" si="1"/>
        <v>0</v>
      </c>
      <c r="N14" s="9"/>
      <c r="O14" s="13">
        <f t="shared" si="2"/>
        <v>0</v>
      </c>
    </row>
    <row r="15" spans="1:15" x14ac:dyDescent="0.25">
      <c r="A15" s="7">
        <v>23</v>
      </c>
      <c r="B15" s="7"/>
      <c r="C15" s="7" t="s">
        <v>7</v>
      </c>
      <c r="D15" s="8" t="s">
        <v>33</v>
      </c>
      <c r="E15" s="7"/>
      <c r="F15" s="7"/>
      <c r="G15" s="7"/>
      <c r="H15" s="7" t="s">
        <v>9</v>
      </c>
      <c r="I15" s="7"/>
      <c r="J15" s="9">
        <v>50</v>
      </c>
      <c r="K15" s="9"/>
      <c r="L15" s="13">
        <f t="shared" si="0"/>
        <v>0</v>
      </c>
      <c r="M15" s="13">
        <f t="shared" si="1"/>
        <v>0</v>
      </c>
      <c r="N15" s="9"/>
      <c r="O15" s="13">
        <f t="shared" si="2"/>
        <v>0</v>
      </c>
    </row>
    <row r="16" spans="1:15" x14ac:dyDescent="0.25">
      <c r="A16" s="7">
        <v>24</v>
      </c>
      <c r="B16" s="7"/>
      <c r="C16" s="7" t="s">
        <v>7</v>
      </c>
      <c r="D16" s="8" t="s">
        <v>34</v>
      </c>
      <c r="E16" s="7"/>
      <c r="F16" s="7"/>
      <c r="G16" s="7"/>
      <c r="H16" s="7" t="s">
        <v>9</v>
      </c>
      <c r="I16" s="7"/>
      <c r="J16" s="9">
        <v>5</v>
      </c>
      <c r="K16" s="9"/>
      <c r="L16" s="13">
        <f t="shared" si="0"/>
        <v>0</v>
      </c>
      <c r="M16" s="13">
        <f t="shared" si="1"/>
        <v>0</v>
      </c>
      <c r="N16" s="9"/>
      <c r="O16" s="13">
        <f t="shared" si="2"/>
        <v>0</v>
      </c>
    </row>
    <row r="17" spans="1:16" ht="30" x14ac:dyDescent="0.25">
      <c r="A17" s="7">
        <v>25</v>
      </c>
      <c r="B17" s="7"/>
      <c r="C17" s="7" t="s">
        <v>7</v>
      </c>
      <c r="D17" s="8" t="s">
        <v>35</v>
      </c>
      <c r="E17" s="7"/>
      <c r="F17" s="7"/>
      <c r="G17" s="7"/>
      <c r="H17" s="7" t="s">
        <v>9</v>
      </c>
      <c r="I17" s="7"/>
      <c r="J17" s="9">
        <v>50</v>
      </c>
      <c r="K17" s="9"/>
      <c r="L17" s="13">
        <f t="shared" si="0"/>
        <v>0</v>
      </c>
      <c r="M17" s="13">
        <f t="shared" si="1"/>
        <v>0</v>
      </c>
      <c r="N17" s="9"/>
      <c r="O17" s="13">
        <f t="shared" si="2"/>
        <v>0</v>
      </c>
    </row>
    <row r="18" spans="1:16" x14ac:dyDescent="0.25">
      <c r="I18" s="3" t="s">
        <v>20</v>
      </c>
      <c r="J18" s="9"/>
      <c r="K18" s="9"/>
      <c r="L18" s="13"/>
      <c r="M18" s="13">
        <f>SUM(M4:M17)</f>
        <v>0</v>
      </c>
      <c r="N18" s="9"/>
      <c r="O18" s="13">
        <f>SUM(O4:O17)</f>
        <v>0</v>
      </c>
      <c r="P18" s="10"/>
    </row>
  </sheetData>
  <sheetProtection sheet="1" objects="1" scenarios="1"/>
  <dataValidations count="1">
    <dataValidation type="whole" allowBlank="1" showInputMessage="1" showErrorMessage="1" prompt="tylko liczby 0, 5, 8 lub 23" sqref="N1:N1048576" xr:uid="{0418EA4D-67D3-4775-99AF-55BA812F53D5}">
      <formula1>0</formula1>
      <formula2>23</formula2>
    </dataValidation>
  </dataValidation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Endoproteza cementowa rewizyjn</vt:lpstr>
      <vt:lpstr>Endoproteza cementowana i bezc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cp:lastPrinted>2024-07-01T11:01:23Z</cp:lastPrinted>
  <dcterms:created xsi:type="dcterms:W3CDTF">2024-07-01T09:14:46Z</dcterms:created>
  <dcterms:modified xsi:type="dcterms:W3CDTF">2024-07-01T11:01:34Z</dcterms:modified>
  <cp:category/>
</cp:coreProperties>
</file>