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62 PN 24 PRODUKTY LECZNICZE 2\(2)Dokumentacja postepowania opublikowana w portalu w dniu wszczęcia\"/>
    </mc:Choice>
  </mc:AlternateContent>
  <xr:revisionPtr revIDLastSave="0" documentId="13_ncr:1_{B8980BAB-B21F-4E97-94D1-71A2CEDCA2BE}" xr6:coauthVersionLast="47" xr6:coauthVersionMax="47" xr10:uidLastSave="{00000000-0000-0000-0000-000000000000}"/>
  <bookViews>
    <workbookView xWindow="-120" yWindow="-120" windowWidth="29040" windowHeight="15840" firstSheet="22" activeTab="22" xr2:uid="{00000000-000D-0000-FFFF-FFFF00000000}"/>
  </bookViews>
  <sheets>
    <sheet name="P10-Leki różne 1" sheetId="1" r:id="rId1"/>
    <sheet name="P11-Novoseven" sheetId="2" r:id="rId2"/>
    <sheet name="P12-Leki różne 2" sheetId="3" r:id="rId3"/>
    <sheet name="P13-Abemacyklib" sheetId="4" r:id="rId4"/>
    <sheet name="P14-Preparat do wypełniania ce" sheetId="5" r:id="rId5"/>
    <sheet name="P15-Immunoglobulina ludzka nor" sheetId="6" r:id="rId6"/>
    <sheet name="P16-Beklometazon + Formoterol" sheetId="7" r:id="rId7"/>
    <sheet name="P17-Środki cieniujące" sheetId="8" r:id="rId8"/>
    <sheet name="P18-Leki różne 3" sheetId="9" r:id="rId9"/>
    <sheet name="P19-Leki różne 4" sheetId="10" r:id="rId10"/>
    <sheet name="P1-Szczepionka przeciw grypie" sheetId="11" r:id="rId11"/>
    <sheet name="P20-Antybiotyki" sheetId="12" r:id="rId12"/>
    <sheet name="P21-Bezpieczne pojemniki z for" sheetId="13" r:id="rId13"/>
    <sheet name="P22-Kwas traneksamowy" sheetId="14" r:id="rId14"/>
    <sheet name="P23-Nalokson + oksykodon" sheetId="15" r:id="rId15"/>
    <sheet name="P24-Gadobutrol" sheetId="16" r:id="rId16"/>
    <sheet name="P25-Flumazenil" sheetId="17" r:id="rId17"/>
    <sheet name="P26-Cefuroksym" sheetId="18" r:id="rId18"/>
    <sheet name="P27-Leki różne 5" sheetId="19" r:id="rId19"/>
    <sheet name="P28-Midazolam roztwór do stoso" sheetId="20" r:id="rId20"/>
    <sheet name="P2-Leki różne formy doustne" sheetId="21" r:id="rId21"/>
    <sheet name="P3-Naldemedyna" sheetId="22" r:id="rId22"/>
    <sheet name="P4-Dazatynib" sheetId="23" r:id="rId23"/>
    <sheet name="P5-Leki okulistyczne" sheetId="24" r:id="rId24"/>
    <sheet name="P6-Leki różne w postaci ampułk" sheetId="25" r:id="rId25"/>
    <sheet name="P7-Żywność specjalnego przezna" sheetId="26" r:id="rId26"/>
    <sheet name="P8-Diety EN i ONS" sheetId="27" r:id="rId27"/>
    <sheet name="P9-Leki narkotyczne" sheetId="28" r:id="rId28"/>
  </sheets>
  <calcPr calcId="181029"/>
</workbook>
</file>

<file path=xl/calcChain.xml><?xml version="1.0" encoding="utf-8"?>
<calcChain xmlns="http://schemas.openxmlformats.org/spreadsheetml/2006/main">
  <c r="O13" i="28" l="1"/>
  <c r="M13" i="28"/>
  <c r="O12" i="28"/>
  <c r="M12" i="28"/>
  <c r="L12" i="28"/>
  <c r="O11" i="28"/>
  <c r="M11" i="28"/>
  <c r="L11" i="28"/>
  <c r="O10" i="28"/>
  <c r="M10" i="28"/>
  <c r="L10" i="28"/>
  <c r="O9" i="28"/>
  <c r="M9" i="28"/>
  <c r="L9" i="28"/>
  <c r="O8" i="28"/>
  <c r="M8" i="28"/>
  <c r="L8" i="28"/>
  <c r="O7" i="28"/>
  <c r="M7" i="28"/>
  <c r="L7" i="28"/>
  <c r="O6" i="28"/>
  <c r="M6" i="28"/>
  <c r="L6" i="28"/>
  <c r="O5" i="28"/>
  <c r="M5" i="28"/>
  <c r="L5" i="28"/>
  <c r="O4" i="28"/>
  <c r="M4" i="28"/>
  <c r="L4" i="28"/>
  <c r="O22" i="27"/>
  <c r="M22" i="27"/>
  <c r="O21" i="27"/>
  <c r="M21" i="27"/>
  <c r="L21" i="27"/>
  <c r="O20" i="27"/>
  <c r="M20" i="27"/>
  <c r="L20" i="27"/>
  <c r="O19" i="27"/>
  <c r="M19" i="27"/>
  <c r="L19" i="27"/>
  <c r="O18" i="27"/>
  <c r="M18" i="27"/>
  <c r="L18" i="27"/>
  <c r="O17" i="27"/>
  <c r="M17" i="27"/>
  <c r="L17" i="27"/>
  <c r="O16" i="27"/>
  <c r="M16" i="27"/>
  <c r="L16" i="27"/>
  <c r="O15" i="27"/>
  <c r="M15" i="27"/>
  <c r="L15" i="27"/>
  <c r="O14" i="27"/>
  <c r="M14" i="27"/>
  <c r="L14" i="27"/>
  <c r="O13" i="27"/>
  <c r="M13" i="27"/>
  <c r="L13" i="27"/>
  <c r="O12" i="27"/>
  <c r="M12" i="27"/>
  <c r="L12" i="27"/>
  <c r="O11" i="27"/>
  <c r="M11" i="27"/>
  <c r="L11" i="27"/>
  <c r="O10" i="27"/>
  <c r="M10" i="27"/>
  <c r="L10" i="27"/>
  <c r="O9" i="27"/>
  <c r="M9" i="27"/>
  <c r="L9" i="27"/>
  <c r="O8" i="27"/>
  <c r="M8" i="27"/>
  <c r="L8" i="27"/>
  <c r="O7" i="27"/>
  <c r="M7" i="27"/>
  <c r="L7" i="27"/>
  <c r="O6" i="27"/>
  <c r="M6" i="27"/>
  <c r="L6" i="27"/>
  <c r="O5" i="27"/>
  <c r="M5" i="27"/>
  <c r="L5" i="27"/>
  <c r="O4" i="27"/>
  <c r="M4" i="27"/>
  <c r="L4" i="27"/>
  <c r="O5" i="26"/>
  <c r="M5" i="26"/>
  <c r="O4" i="26"/>
  <c r="M4" i="26"/>
  <c r="L4" i="26"/>
  <c r="O39" i="25"/>
  <c r="M39" i="25"/>
  <c r="O38" i="25"/>
  <c r="M38" i="25"/>
  <c r="L38" i="25"/>
  <c r="O37" i="25"/>
  <c r="M37" i="25"/>
  <c r="L37" i="25"/>
  <c r="O36" i="25"/>
  <c r="M36" i="25"/>
  <c r="L36" i="25"/>
  <c r="O35" i="25"/>
  <c r="M35" i="25"/>
  <c r="L35" i="25"/>
  <c r="O34" i="25"/>
  <c r="M34" i="25"/>
  <c r="L34" i="25"/>
  <c r="O33" i="25"/>
  <c r="M33" i="25"/>
  <c r="L33" i="25"/>
  <c r="O32" i="25"/>
  <c r="M32" i="25"/>
  <c r="L32" i="25"/>
  <c r="O31" i="25"/>
  <c r="M31" i="25"/>
  <c r="L31" i="25"/>
  <c r="O30" i="25"/>
  <c r="M30" i="25"/>
  <c r="L30" i="25"/>
  <c r="O29" i="25"/>
  <c r="M29" i="25"/>
  <c r="L29" i="25"/>
  <c r="O28" i="25"/>
  <c r="M28" i="25"/>
  <c r="L28" i="25"/>
  <c r="O27" i="25"/>
  <c r="M27" i="25"/>
  <c r="L27" i="25"/>
  <c r="O26" i="25"/>
  <c r="M26" i="25"/>
  <c r="L26" i="25"/>
  <c r="O25" i="25"/>
  <c r="M25" i="25"/>
  <c r="L25" i="25"/>
  <c r="O24" i="25"/>
  <c r="M24" i="25"/>
  <c r="L24" i="25"/>
  <c r="O23" i="25"/>
  <c r="M23" i="25"/>
  <c r="L23" i="25"/>
  <c r="O22" i="25"/>
  <c r="M22" i="25"/>
  <c r="L22" i="25"/>
  <c r="O21" i="25"/>
  <c r="M21" i="25"/>
  <c r="L21" i="25"/>
  <c r="O20" i="25"/>
  <c r="M20" i="25"/>
  <c r="L20" i="25"/>
  <c r="O19" i="25"/>
  <c r="M19" i="25"/>
  <c r="L19" i="25"/>
  <c r="O18" i="25"/>
  <c r="M18" i="25"/>
  <c r="L18" i="25"/>
  <c r="O17" i="25"/>
  <c r="M17" i="25"/>
  <c r="L17" i="25"/>
  <c r="O16" i="25"/>
  <c r="M16" i="25"/>
  <c r="L16" i="25"/>
  <c r="O15" i="25"/>
  <c r="M15" i="25"/>
  <c r="L15" i="25"/>
  <c r="O14" i="25"/>
  <c r="M14" i="25"/>
  <c r="L14" i="25"/>
  <c r="O13" i="25"/>
  <c r="M13" i="25"/>
  <c r="L13" i="25"/>
  <c r="O12" i="25"/>
  <c r="M12" i="25"/>
  <c r="L12" i="25"/>
  <c r="O11" i="25"/>
  <c r="M11" i="25"/>
  <c r="L11" i="25"/>
  <c r="O10" i="25"/>
  <c r="M10" i="25"/>
  <c r="L10" i="25"/>
  <c r="O9" i="25"/>
  <c r="M9" i="25"/>
  <c r="L9" i="25"/>
  <c r="O8" i="25"/>
  <c r="M8" i="25"/>
  <c r="L8" i="25"/>
  <c r="O7" i="25"/>
  <c r="M7" i="25"/>
  <c r="L7" i="25"/>
  <c r="O6" i="25"/>
  <c r="M6" i="25"/>
  <c r="L6" i="25"/>
  <c r="O5" i="25"/>
  <c r="M5" i="25"/>
  <c r="L5" i="25"/>
  <c r="O4" i="25"/>
  <c r="M4" i="25"/>
  <c r="L4" i="25"/>
  <c r="O36" i="24"/>
  <c r="M36" i="24"/>
  <c r="O35" i="24"/>
  <c r="M35" i="24"/>
  <c r="L35" i="24"/>
  <c r="O34" i="24"/>
  <c r="M34" i="24"/>
  <c r="L34" i="24"/>
  <c r="O33" i="24"/>
  <c r="M33" i="24"/>
  <c r="L33" i="24"/>
  <c r="O32" i="24"/>
  <c r="M32" i="24"/>
  <c r="L32" i="24"/>
  <c r="O31" i="24"/>
  <c r="M31" i="24"/>
  <c r="L31" i="24"/>
  <c r="O30" i="24"/>
  <c r="M30" i="24"/>
  <c r="L30" i="24"/>
  <c r="O29" i="24"/>
  <c r="M29" i="24"/>
  <c r="L29" i="24"/>
  <c r="O28" i="24"/>
  <c r="M28" i="24"/>
  <c r="L28" i="24"/>
  <c r="O27" i="24"/>
  <c r="M27" i="24"/>
  <c r="L27" i="24"/>
  <c r="O26" i="24"/>
  <c r="M26" i="24"/>
  <c r="L26" i="24"/>
  <c r="O25" i="24"/>
  <c r="M25" i="24"/>
  <c r="L25" i="24"/>
  <c r="O24" i="24"/>
  <c r="M24" i="24"/>
  <c r="L24" i="24"/>
  <c r="O23" i="24"/>
  <c r="M23" i="24"/>
  <c r="L23" i="24"/>
  <c r="O22" i="24"/>
  <c r="M22" i="24"/>
  <c r="L22" i="24"/>
  <c r="O21" i="24"/>
  <c r="M21" i="24"/>
  <c r="L21" i="24"/>
  <c r="O20" i="24"/>
  <c r="M20" i="24"/>
  <c r="L20" i="24"/>
  <c r="O19" i="24"/>
  <c r="M19" i="24"/>
  <c r="L19" i="24"/>
  <c r="O18" i="24"/>
  <c r="M18" i="24"/>
  <c r="L18" i="24"/>
  <c r="O17" i="24"/>
  <c r="M17" i="24"/>
  <c r="L17" i="24"/>
  <c r="O16" i="24"/>
  <c r="M16" i="24"/>
  <c r="L16" i="24"/>
  <c r="O15" i="24"/>
  <c r="M15" i="24"/>
  <c r="L15" i="24"/>
  <c r="O14" i="24"/>
  <c r="M14" i="24"/>
  <c r="L14" i="24"/>
  <c r="O13" i="24"/>
  <c r="M13" i="24"/>
  <c r="L13" i="24"/>
  <c r="O12" i="24"/>
  <c r="M12" i="24"/>
  <c r="L12" i="24"/>
  <c r="O11" i="24"/>
  <c r="M11" i="24"/>
  <c r="L11" i="24"/>
  <c r="O10" i="24"/>
  <c r="M10" i="24"/>
  <c r="L10" i="24"/>
  <c r="O9" i="24"/>
  <c r="M9" i="24"/>
  <c r="L9" i="24"/>
  <c r="O8" i="24"/>
  <c r="M8" i="24"/>
  <c r="L8" i="24"/>
  <c r="O7" i="24"/>
  <c r="M7" i="24"/>
  <c r="L7" i="24"/>
  <c r="O6" i="24"/>
  <c r="M6" i="24"/>
  <c r="L6" i="24"/>
  <c r="O5" i="24"/>
  <c r="M5" i="24"/>
  <c r="L5" i="24"/>
  <c r="O4" i="24"/>
  <c r="M4" i="24"/>
  <c r="L4" i="24"/>
  <c r="O5" i="23"/>
  <c r="M5" i="23"/>
  <c r="O4" i="23"/>
  <c r="M4" i="23"/>
  <c r="L4" i="23"/>
  <c r="O5" i="22"/>
  <c r="M5" i="22"/>
  <c r="O4" i="22"/>
  <c r="M4" i="22"/>
  <c r="L4" i="22"/>
  <c r="O30" i="21"/>
  <c r="M30" i="21"/>
  <c r="O29" i="21"/>
  <c r="M29" i="21"/>
  <c r="L29" i="21"/>
  <c r="O28" i="21"/>
  <c r="M28" i="21"/>
  <c r="L28" i="21"/>
  <c r="O27" i="21"/>
  <c r="M27" i="21"/>
  <c r="L27" i="21"/>
  <c r="O26" i="21"/>
  <c r="M26" i="21"/>
  <c r="L26" i="21"/>
  <c r="O25" i="21"/>
  <c r="M25" i="21"/>
  <c r="L25" i="21"/>
  <c r="O24" i="21"/>
  <c r="M24" i="21"/>
  <c r="L24" i="21"/>
  <c r="O23" i="21"/>
  <c r="M23" i="21"/>
  <c r="L23" i="21"/>
  <c r="O22" i="21"/>
  <c r="M22" i="21"/>
  <c r="L22" i="21"/>
  <c r="O21" i="21"/>
  <c r="M21" i="21"/>
  <c r="L21" i="21"/>
  <c r="O20" i="21"/>
  <c r="M20" i="21"/>
  <c r="L20" i="21"/>
  <c r="O19" i="21"/>
  <c r="M19" i="21"/>
  <c r="L19" i="21"/>
  <c r="O18" i="21"/>
  <c r="M18" i="21"/>
  <c r="L18" i="21"/>
  <c r="O17" i="21"/>
  <c r="M17" i="21"/>
  <c r="L17" i="21"/>
  <c r="O16" i="21"/>
  <c r="M16" i="21"/>
  <c r="L16" i="21"/>
  <c r="O15" i="21"/>
  <c r="M15" i="21"/>
  <c r="L15" i="21"/>
  <c r="O14" i="21"/>
  <c r="M14" i="21"/>
  <c r="L14" i="21"/>
  <c r="O13" i="21"/>
  <c r="M13" i="21"/>
  <c r="L13" i="21"/>
  <c r="O12" i="21"/>
  <c r="M12" i="21"/>
  <c r="L12" i="21"/>
  <c r="O11" i="21"/>
  <c r="M11" i="21"/>
  <c r="L11" i="21"/>
  <c r="O10" i="21"/>
  <c r="M10" i="21"/>
  <c r="L10" i="21"/>
  <c r="O9" i="21"/>
  <c r="M9" i="21"/>
  <c r="L9" i="21"/>
  <c r="O8" i="21"/>
  <c r="M8" i="21"/>
  <c r="L8" i="21"/>
  <c r="O7" i="21"/>
  <c r="M7" i="21"/>
  <c r="L7" i="21"/>
  <c r="O6" i="21"/>
  <c r="M6" i="21"/>
  <c r="L6" i="21"/>
  <c r="O5" i="21"/>
  <c r="M5" i="21"/>
  <c r="L5" i="21"/>
  <c r="O4" i="21"/>
  <c r="M4" i="21"/>
  <c r="L4" i="21"/>
  <c r="O8" i="20"/>
  <c r="M8" i="20"/>
  <c r="O7" i="20"/>
  <c r="M7" i="20"/>
  <c r="L7" i="20"/>
  <c r="O6" i="20"/>
  <c r="M6" i="20"/>
  <c r="L6" i="20"/>
  <c r="O5" i="20"/>
  <c r="M5" i="20"/>
  <c r="L5" i="20"/>
  <c r="O4" i="20"/>
  <c r="M4" i="20"/>
  <c r="L4" i="20"/>
  <c r="O63" i="19"/>
  <c r="M63" i="19"/>
  <c r="O62" i="19"/>
  <c r="M62" i="19"/>
  <c r="L62" i="19"/>
  <c r="O61" i="19"/>
  <c r="M61" i="19"/>
  <c r="L61" i="19"/>
  <c r="O60" i="19"/>
  <c r="M60" i="19"/>
  <c r="L60" i="19"/>
  <c r="O59" i="19"/>
  <c r="M59" i="19"/>
  <c r="L59" i="19"/>
  <c r="O58" i="19"/>
  <c r="M58" i="19"/>
  <c r="L58" i="19"/>
  <c r="O57" i="19"/>
  <c r="M57" i="19"/>
  <c r="L57" i="19"/>
  <c r="O56" i="19"/>
  <c r="M56" i="19"/>
  <c r="L56" i="19"/>
  <c r="O55" i="19"/>
  <c r="M55" i="19"/>
  <c r="L55" i="19"/>
  <c r="O54" i="19"/>
  <c r="M54" i="19"/>
  <c r="L54" i="19"/>
  <c r="O53" i="19"/>
  <c r="M53" i="19"/>
  <c r="L53" i="19"/>
  <c r="O52" i="19"/>
  <c r="M52" i="19"/>
  <c r="L52" i="19"/>
  <c r="O51" i="19"/>
  <c r="M51" i="19"/>
  <c r="L51" i="19"/>
  <c r="O50" i="19"/>
  <c r="M50" i="19"/>
  <c r="L50" i="19"/>
  <c r="O49" i="19"/>
  <c r="M49" i="19"/>
  <c r="L49" i="19"/>
  <c r="O48" i="19"/>
  <c r="M48" i="19"/>
  <c r="L48" i="19"/>
  <c r="O47" i="19"/>
  <c r="M47" i="19"/>
  <c r="L47" i="19"/>
  <c r="O46" i="19"/>
  <c r="M46" i="19"/>
  <c r="L46" i="19"/>
  <c r="O45" i="19"/>
  <c r="M45" i="19"/>
  <c r="L45" i="19"/>
  <c r="O44" i="19"/>
  <c r="M44" i="19"/>
  <c r="L44" i="19"/>
  <c r="O43" i="19"/>
  <c r="M43" i="19"/>
  <c r="L43" i="19"/>
  <c r="O42" i="19"/>
  <c r="M42" i="19"/>
  <c r="L42" i="19"/>
  <c r="O41" i="19"/>
  <c r="M41" i="19"/>
  <c r="L41" i="19"/>
  <c r="O40" i="19"/>
  <c r="M40" i="19"/>
  <c r="L40" i="19"/>
  <c r="O39" i="19"/>
  <c r="M39" i="19"/>
  <c r="L39" i="19"/>
  <c r="O38" i="19"/>
  <c r="M38" i="19"/>
  <c r="L38" i="19"/>
  <c r="O37" i="19"/>
  <c r="M37" i="19"/>
  <c r="L37" i="19"/>
  <c r="O36" i="19"/>
  <c r="M36" i="19"/>
  <c r="L36" i="19"/>
  <c r="O35" i="19"/>
  <c r="M35" i="19"/>
  <c r="L35" i="19"/>
  <c r="O34" i="19"/>
  <c r="M34" i="19"/>
  <c r="L34" i="19"/>
  <c r="O33" i="19"/>
  <c r="M33" i="19"/>
  <c r="L33" i="19"/>
  <c r="O32" i="19"/>
  <c r="M32" i="19"/>
  <c r="L32" i="19"/>
  <c r="O31" i="19"/>
  <c r="M31" i="19"/>
  <c r="L31" i="19"/>
  <c r="O30" i="19"/>
  <c r="M30" i="19"/>
  <c r="L30" i="19"/>
  <c r="O29" i="19"/>
  <c r="M29" i="19"/>
  <c r="L29" i="19"/>
  <c r="O28" i="19"/>
  <c r="M28" i="19"/>
  <c r="L28" i="19"/>
  <c r="O27" i="19"/>
  <c r="M27" i="19"/>
  <c r="L27" i="19"/>
  <c r="O26" i="19"/>
  <c r="M26" i="19"/>
  <c r="L26" i="19"/>
  <c r="O25" i="19"/>
  <c r="M25" i="19"/>
  <c r="L25" i="19"/>
  <c r="O24" i="19"/>
  <c r="M24" i="19"/>
  <c r="L24" i="19"/>
  <c r="O23" i="19"/>
  <c r="M23" i="19"/>
  <c r="L23" i="19"/>
  <c r="O22" i="19"/>
  <c r="M22" i="19"/>
  <c r="L22" i="19"/>
  <c r="O21" i="19"/>
  <c r="M21" i="19"/>
  <c r="L21" i="19"/>
  <c r="O20" i="19"/>
  <c r="M20" i="19"/>
  <c r="L20" i="19"/>
  <c r="O19" i="19"/>
  <c r="M19" i="19"/>
  <c r="L19" i="19"/>
  <c r="O18" i="19"/>
  <c r="M18" i="19"/>
  <c r="L18" i="19"/>
  <c r="O17" i="19"/>
  <c r="M17" i="19"/>
  <c r="L17" i="19"/>
  <c r="O16" i="19"/>
  <c r="M16" i="19"/>
  <c r="L16" i="19"/>
  <c r="O15" i="19"/>
  <c r="M15" i="19"/>
  <c r="L15" i="19"/>
  <c r="O14" i="19"/>
  <c r="M14" i="19"/>
  <c r="L14" i="19"/>
  <c r="O13" i="19"/>
  <c r="M13" i="19"/>
  <c r="L13" i="19"/>
  <c r="O12" i="19"/>
  <c r="M12" i="19"/>
  <c r="L12" i="19"/>
  <c r="O11" i="19"/>
  <c r="M11" i="19"/>
  <c r="L11" i="19"/>
  <c r="O10" i="19"/>
  <c r="M10" i="19"/>
  <c r="L10" i="19"/>
  <c r="O9" i="19"/>
  <c r="M9" i="19"/>
  <c r="L9" i="19"/>
  <c r="O8" i="19"/>
  <c r="M8" i="19"/>
  <c r="L8" i="19"/>
  <c r="O7" i="19"/>
  <c r="M7" i="19"/>
  <c r="L7" i="19"/>
  <c r="O6" i="19"/>
  <c r="M6" i="19"/>
  <c r="L6" i="19"/>
  <c r="O5" i="19"/>
  <c r="M5" i="19"/>
  <c r="L5" i="19"/>
  <c r="O4" i="19"/>
  <c r="M4" i="19"/>
  <c r="L4" i="19"/>
  <c r="O5" i="18"/>
  <c r="M5" i="18"/>
  <c r="O4" i="18"/>
  <c r="M4" i="18"/>
  <c r="L4" i="18"/>
  <c r="O5" i="17"/>
  <c r="M5" i="17"/>
  <c r="O4" i="17"/>
  <c r="M4" i="17"/>
  <c r="L4" i="17"/>
  <c r="O6" i="16"/>
  <c r="M6" i="16"/>
  <c r="O5" i="16"/>
  <c r="M5" i="16"/>
  <c r="L5" i="16"/>
  <c r="O4" i="16"/>
  <c r="M4" i="16"/>
  <c r="L4" i="16"/>
  <c r="O6" i="15"/>
  <c r="M6" i="15"/>
  <c r="O5" i="15"/>
  <c r="M5" i="15"/>
  <c r="L5" i="15"/>
  <c r="O4" i="15"/>
  <c r="M4" i="15"/>
  <c r="L4" i="15"/>
  <c r="O5" i="14"/>
  <c r="M5" i="14"/>
  <c r="O4" i="14"/>
  <c r="M4" i="14"/>
  <c r="L4" i="14"/>
  <c r="O6" i="13"/>
  <c r="M6" i="13"/>
  <c r="O5" i="13"/>
  <c r="M5" i="13"/>
  <c r="L5" i="13"/>
  <c r="O4" i="13"/>
  <c r="M4" i="13"/>
  <c r="L4" i="13"/>
  <c r="O35" i="12"/>
  <c r="M35" i="12"/>
  <c r="O34" i="12"/>
  <c r="M34" i="12"/>
  <c r="L34" i="12"/>
  <c r="O33" i="12"/>
  <c r="M33" i="12"/>
  <c r="L33" i="12"/>
  <c r="O32" i="12"/>
  <c r="M32" i="12"/>
  <c r="L32" i="12"/>
  <c r="O31" i="12"/>
  <c r="M31" i="12"/>
  <c r="L31" i="12"/>
  <c r="O30" i="12"/>
  <c r="M30" i="12"/>
  <c r="L30" i="12"/>
  <c r="O29" i="12"/>
  <c r="M29" i="12"/>
  <c r="L29" i="12"/>
  <c r="O28" i="12"/>
  <c r="M28" i="12"/>
  <c r="L28" i="12"/>
  <c r="O27" i="12"/>
  <c r="M27" i="12"/>
  <c r="L27" i="12"/>
  <c r="O26" i="12"/>
  <c r="M26" i="12"/>
  <c r="L26" i="12"/>
  <c r="O25" i="12"/>
  <c r="M25" i="12"/>
  <c r="L25" i="12"/>
  <c r="O24" i="12"/>
  <c r="M24" i="12"/>
  <c r="L24" i="12"/>
  <c r="O23" i="12"/>
  <c r="M23" i="12"/>
  <c r="L23" i="12"/>
  <c r="O22" i="12"/>
  <c r="M22" i="12"/>
  <c r="L22" i="12"/>
  <c r="O21" i="12"/>
  <c r="M21" i="12"/>
  <c r="L21" i="12"/>
  <c r="O20" i="12"/>
  <c r="M20" i="12"/>
  <c r="L20" i="12"/>
  <c r="O19" i="12"/>
  <c r="M19" i="12"/>
  <c r="L19" i="12"/>
  <c r="O18" i="12"/>
  <c r="M18" i="12"/>
  <c r="L18" i="12"/>
  <c r="O17" i="12"/>
  <c r="M17" i="12"/>
  <c r="L17" i="12"/>
  <c r="O16" i="12"/>
  <c r="M16" i="12"/>
  <c r="L16" i="12"/>
  <c r="O15" i="12"/>
  <c r="M15" i="12"/>
  <c r="L15" i="12"/>
  <c r="O14" i="12"/>
  <c r="M14" i="12"/>
  <c r="L14" i="12"/>
  <c r="O13" i="12"/>
  <c r="M13" i="12"/>
  <c r="L13" i="12"/>
  <c r="O12" i="12"/>
  <c r="M12" i="12"/>
  <c r="L12" i="12"/>
  <c r="O11" i="12"/>
  <c r="M11" i="12"/>
  <c r="L11" i="12"/>
  <c r="O10" i="12"/>
  <c r="M10" i="12"/>
  <c r="L10" i="12"/>
  <c r="O9" i="12"/>
  <c r="M9" i="12"/>
  <c r="L9" i="12"/>
  <c r="O8" i="12"/>
  <c r="M8" i="12"/>
  <c r="L8" i="12"/>
  <c r="O7" i="12"/>
  <c r="M7" i="12"/>
  <c r="L7" i="12"/>
  <c r="O6" i="12"/>
  <c r="M6" i="12"/>
  <c r="L6" i="12"/>
  <c r="O5" i="12"/>
  <c r="M5" i="12"/>
  <c r="L5" i="12"/>
  <c r="O4" i="12"/>
  <c r="M4" i="12"/>
  <c r="L4" i="12"/>
  <c r="O5" i="11"/>
  <c r="M5" i="11"/>
  <c r="O4" i="11"/>
  <c r="M4" i="11"/>
  <c r="L4" i="11"/>
  <c r="O29" i="10"/>
  <c r="M29" i="10"/>
  <c r="O28" i="10"/>
  <c r="M28" i="10"/>
  <c r="L28" i="10"/>
  <c r="O27" i="10"/>
  <c r="M27" i="10"/>
  <c r="L27" i="10"/>
  <c r="O26" i="10"/>
  <c r="M26" i="10"/>
  <c r="L26" i="10"/>
  <c r="O25" i="10"/>
  <c r="M25" i="10"/>
  <c r="L25" i="10"/>
  <c r="O24" i="10"/>
  <c r="M24" i="10"/>
  <c r="L24" i="10"/>
  <c r="O23" i="10"/>
  <c r="M23" i="10"/>
  <c r="L23" i="10"/>
  <c r="O22" i="10"/>
  <c r="M22" i="10"/>
  <c r="L22" i="10"/>
  <c r="O21" i="10"/>
  <c r="M21" i="10"/>
  <c r="L21" i="10"/>
  <c r="O20" i="10"/>
  <c r="M20" i="10"/>
  <c r="L20" i="10"/>
  <c r="O19" i="10"/>
  <c r="M19" i="10"/>
  <c r="L19" i="10"/>
  <c r="O18" i="10"/>
  <c r="M18" i="10"/>
  <c r="L18" i="10"/>
  <c r="O17" i="10"/>
  <c r="M17" i="10"/>
  <c r="L17" i="10"/>
  <c r="O16" i="10"/>
  <c r="M16" i="10"/>
  <c r="L16" i="10"/>
  <c r="O15" i="10"/>
  <c r="M15" i="10"/>
  <c r="L15" i="10"/>
  <c r="O14" i="10"/>
  <c r="M14" i="10"/>
  <c r="L14" i="10"/>
  <c r="O13" i="10"/>
  <c r="M13" i="10"/>
  <c r="L13" i="10"/>
  <c r="O12" i="10"/>
  <c r="M12" i="10"/>
  <c r="L12" i="10"/>
  <c r="O11" i="10"/>
  <c r="M11" i="10"/>
  <c r="L11" i="10"/>
  <c r="O10" i="10"/>
  <c r="M10" i="10"/>
  <c r="L10" i="10"/>
  <c r="O9" i="10"/>
  <c r="M9" i="10"/>
  <c r="L9" i="10"/>
  <c r="O8" i="10"/>
  <c r="M8" i="10"/>
  <c r="L8" i="10"/>
  <c r="O7" i="10"/>
  <c r="M7" i="10"/>
  <c r="L7" i="10"/>
  <c r="O6" i="10"/>
  <c r="M6" i="10"/>
  <c r="L6" i="10"/>
  <c r="O5" i="10"/>
  <c r="M5" i="10"/>
  <c r="L5" i="10"/>
  <c r="O4" i="10"/>
  <c r="M4" i="10"/>
  <c r="L4" i="10"/>
  <c r="O8" i="9"/>
  <c r="M8" i="9"/>
  <c r="O7" i="9"/>
  <c r="M7" i="9"/>
  <c r="L7" i="9"/>
  <c r="O6" i="9"/>
  <c r="M6" i="9"/>
  <c r="L6" i="9"/>
  <c r="O5" i="9"/>
  <c r="M5" i="9"/>
  <c r="L5" i="9"/>
  <c r="O4" i="9"/>
  <c r="M4" i="9"/>
  <c r="L4" i="9"/>
  <c r="O11" i="8"/>
  <c r="M11" i="8"/>
  <c r="O10" i="8"/>
  <c r="M10" i="8"/>
  <c r="L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M4" i="8"/>
  <c r="L4" i="8"/>
  <c r="O5" i="7"/>
  <c r="M5" i="7"/>
  <c r="O4" i="7"/>
  <c r="M4" i="7"/>
  <c r="L4" i="7"/>
  <c r="O7" i="6"/>
  <c r="M7" i="6"/>
  <c r="O6" i="6"/>
  <c r="M6" i="6"/>
  <c r="L6" i="6"/>
  <c r="O5" i="6"/>
  <c r="M5" i="6"/>
  <c r="L5" i="6"/>
  <c r="O4" i="6"/>
  <c r="M4" i="6"/>
  <c r="L4" i="6"/>
  <c r="O5" i="5"/>
  <c r="M5" i="5"/>
  <c r="O4" i="5"/>
  <c r="M4" i="5"/>
  <c r="L4" i="5"/>
  <c r="O7" i="4"/>
  <c r="M7" i="4"/>
  <c r="O6" i="4"/>
  <c r="M6" i="4"/>
  <c r="L6" i="4"/>
  <c r="O5" i="4"/>
  <c r="M5" i="4"/>
  <c r="L5" i="4"/>
  <c r="O4" i="4"/>
  <c r="M4" i="4"/>
  <c r="L4" i="4"/>
  <c r="O8" i="3"/>
  <c r="M8" i="3"/>
  <c r="O7" i="3"/>
  <c r="M7" i="3"/>
  <c r="L7" i="3"/>
  <c r="O6" i="3"/>
  <c r="M6" i="3"/>
  <c r="L6" i="3"/>
  <c r="O5" i="3"/>
  <c r="M5" i="3"/>
  <c r="L5" i="3"/>
  <c r="O4" i="3"/>
  <c r="M4" i="3"/>
  <c r="L4" i="3"/>
  <c r="O5" i="2"/>
  <c r="M5" i="2"/>
  <c r="O4" i="2"/>
  <c r="M4" i="2"/>
  <c r="L4" i="2"/>
  <c r="O24" i="1"/>
  <c r="M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<sst xmlns="http://schemas.openxmlformats.org/spreadsheetml/2006/main" count="1392" uniqueCount="345">
  <si>
    <t>P10-Leki różne 1</t>
  </si>
  <si>
    <t>LP.</t>
  </si>
  <si>
    <t>Nazwa produktu u dostawcy - pełna nazwa handlowa - 120 znaków</t>
  </si>
  <si>
    <t>Nazwa producenta</t>
  </si>
  <si>
    <t>VAT %</t>
  </si>
  <si>
    <t>312_01_08</t>
  </si>
  <si>
    <t>Caspofungin 50 mg a 1 fiol. Wymagany kod EAN</t>
  </si>
  <si>
    <t>op</t>
  </si>
  <si>
    <t>Caspofungin 70 mg a 1 fiol. Wymagany kod EAN</t>
  </si>
  <si>
    <t>Losartan 50 mg a 30 tabl. Wymagany kod EAN</t>
  </si>
  <si>
    <t>Finasterid 5 mg a 30 tabl. powl. Wymagany kod EAN</t>
  </si>
  <si>
    <t>Naproxen 250 mg a 60 tabl. doj. Wymagany kod EAN</t>
  </si>
  <si>
    <t>Levetiracetam 500 mg a 50 tabl. powk Wymagany kod EAN</t>
  </si>
  <si>
    <t>Levetiracetam 1000 mg a 50 tabl. powl. Wymagany kod EAN</t>
  </si>
  <si>
    <t>Mianseryna 10 mg a 30 tabl. powl. Wymagany kod EAN</t>
  </si>
  <si>
    <t>Mianseryna 30 mg a 30 tabl. powl. Wymagany kod EAN</t>
  </si>
  <si>
    <t>Prednisone 5 mg a 100 tabl. Wymagany kod EAN</t>
  </si>
  <si>
    <t>Prednisone 10 mg a 20 tabl. Wymagany kod EAN</t>
  </si>
  <si>
    <t>Prednisone 20 mg a 20 tabl. Wymagany kod EAN</t>
  </si>
  <si>
    <t>Tamsulozyna 0,4 mg a 30 kaps. o zmodyf. uwaln. Wymagany kod EAN</t>
  </si>
  <si>
    <t>Kwetiapina 50 mg a 30 tabl o przedł uwaln. Wymagany kod EAN</t>
  </si>
  <si>
    <t>Kwetiapina 200 mg a 60 tabl o przedł uwaln. Wymagany kod EAN</t>
  </si>
  <si>
    <t>Kwetiapina 300 mg a 60 tabl o przedł uwaln. Wymagany kod EAN</t>
  </si>
  <si>
    <t>Kwetiapina 400 mg a 60 tabl o przedł uwaln. Wymagany kod EAN</t>
  </si>
  <si>
    <t>Progesterone 50 mg a 30 tabl dopochw. Wymagany kod EAN</t>
  </si>
  <si>
    <t>Progesterone 50 mg a 30 tabl podjęz. Wymagany kod EAN</t>
  </si>
  <si>
    <t>Fludrocortison 0,1 mg a 20 tab. Wymagany kod EAN</t>
  </si>
  <si>
    <t>Razem</t>
  </si>
  <si>
    <t>P11-Novoseven</t>
  </si>
  <si>
    <t>Novoseven 5 mg (250000 jm), 1 fiolka z proszkiem + 1 ampułkostrzykawka z rozpuszczalnikiem 5 ml + zestaw do podawania. Wymagany kod EAN. zamawiający zastrzega prawo zwrotu lub wymiany produktu na miesiąc przed upływem terminu ważności</t>
  </si>
  <si>
    <t>P12-Leki różne 2</t>
  </si>
  <si>
    <t>Cefuroxim 750 mg proszek do sporządzania roztworu do wstrzykiwań lub infuzji op a 10 fiol po 15 ml. Wymagany EAN</t>
  </si>
  <si>
    <t>Trójkomorowy worek do wkłucia centralnego o poj. 1970ml , zawierający 16 g azotu ) energii niebiałkowej 1800 kcal. Zawierający mieszaninę 4 rodzajów emulsji tłuszczowej w tym olej rybi 15% , olej sojowy, MCT,olej z oliwek, węglowodany i elektrolity. Opakowanie a 4 worki</t>
  </si>
  <si>
    <t>Trójkomorowy worek bez kwasu glutaminowego do wkłucia obwodowego o poj. 1400ml zawierający 5,6 g azotu, energię niebiałkową 872 kcal, węglowodany, aminokwasy z tauryną oraz mieszaninę 4 rodzajów emulsji tłuszczowej w tym olej rybny 15%, olej sojowy, MCT, olej z oliwek, osmolarności 750 mOsm/l. Opakowanie 4 worki</t>
  </si>
  <si>
    <t>Trójkomorowy worek bez kwasu glutaminowego do wkłucia obwodowego o poj. 850ml zawierający 3,41 g azotu, energię niebiałkową 530 kcal, węglowodany, aminokwasy z tauryną oraz mieszaninę 4 rodzajów emulsji tłuszczowej w tym olej rybny 15%, olej sojowy, MCT, olej z oliwek, osmolarności 750 mOsm/l. Opakowanie 5 worków</t>
  </si>
  <si>
    <t>P13-Abemacyklib</t>
  </si>
  <si>
    <t>Abemacyklib 150 mg a 70 tabletek powlekanych. Wymagany EAN</t>
  </si>
  <si>
    <t>Abemacyklib 100 mg a 70 tabletek powlekanych. Wymagany EAN</t>
  </si>
  <si>
    <t>Abemacyklib 50 mg a 70 tabletek powlekanych. Wymagany EAN</t>
  </si>
  <si>
    <t>P14-Preparat do wypełniania cewników dializacyjnych</t>
  </si>
  <si>
    <t>Roztwór cyklotaurolidyny z cytrynianem 4% oraz urokinazy 25000 IU do wypełniania cewników dializacyjnych z zakrzepicą, 5 fiolek a 5 ml. Wymagany EAN</t>
  </si>
  <si>
    <t>P15-Immunoglobulina ludzka normalna</t>
  </si>
  <si>
    <t>Immunoglobulina ludzka roztwór do infuzji; 50 mg/ml (2,5 g/50 ml); 1 fiol. 50 ml + zest. do infuzji. Wymagany EAN</t>
  </si>
  <si>
    <t>Immunoglobulina ludzka oztwór do infuzji; 50 mg/ml (5 g/100 ml); 1 fiol. 100 ml + zest. do infuzji. Wymagany EAN.</t>
  </si>
  <si>
    <t>Immunoglobulina ludzka roztwór do infuzji; 50 mg/ml (10 g/200 ml); 1 fiol. 200 ml + zest. do infuzji</t>
  </si>
  <si>
    <t>P16-Beklometazon + Formoterol</t>
  </si>
  <si>
    <t>Beklometazon (Dipropionian) + Formoterol (Fumaran), 100 mcg + 6 mcg, aerozol inhalacyjny, roztwór, 180 dawek. Wymagany EAN</t>
  </si>
  <si>
    <t>P17-Środki cieniujące</t>
  </si>
  <si>
    <t>Iodixanolum niejonowy dimeryczny izoosmolarny środek cieniujący 320 mg I/ml, 100 ml x 10 fl. Wymagany EAN</t>
  </si>
  <si>
    <t>Kwas gadoterowy, 279.3 mg/ml, co odpowiada 0,5 mmol/ml, zawierający substancję pomocniczą Tetraksetan, lepkość w temp 37 st C: 2,1 mPa.s, 10 fiol a 15 ml. Wymagany EAN</t>
  </si>
  <si>
    <t>Kwas gadoterowy, 279.3 mg/ml, co odpowiada 0,5 mmol/ml, zawierający substancję pomocniczą Tetraksetan, lepkość w temp 37 st C: 2,1 mPa.s, 10 fiol a 50 ml. Wymagany EAN</t>
  </si>
  <si>
    <t>Johexol, niejonowy monomeryczny środek cieniujący, zarejestrowany do podania doustnego 350 mg I/ml, 100 ml a 10 fl. Wymagany EAN</t>
  </si>
  <si>
    <t>Johexol, niejonowy monomeryczny środek cieniujący, zarejestrowany do podania doustnego 300 mg I/ml, 100 ml a 10 fl. Wymagany EAN</t>
  </si>
  <si>
    <t>Johexol, niejonowy monomeryczny środek cieniujący, zarejestrowany do podania doustnego 350 mg I/ml, 500 ml a 6 fl. Wymagany EAN</t>
  </si>
  <si>
    <t>Johexol, niejonowy monomeryczny środek cieniujący, zarejestrowany do podania doustnego 300 mg I/ml, 500 ml a 6 fl. Wymagany EAN</t>
  </si>
  <si>
    <t>P18-Leki różne 3</t>
  </si>
  <si>
    <t>Dabigatran 110 mg a 180 kaps. twarde. Zamawiający wymaga podania kodu EAN</t>
  </si>
  <si>
    <t>Dabigatran 150 mg a 180 kaps. twarde. Zamawiający wymaga podania kodu EAN</t>
  </si>
  <si>
    <t>Empaglifozyna 10 mg a 70 tabl. powl. Zamawiający wymaga podania kodu EAN.</t>
  </si>
  <si>
    <t>Linagliptyna 5 mg a 28 tabl. powl. Zamawiający wymaga podania kodu EAN.</t>
  </si>
  <si>
    <t>P19-Leki różne 4</t>
  </si>
  <si>
    <t>Tramadol 75 mg + deksketoprofen 25 mg, op a 10 tabl powl. Wymagany EAN</t>
  </si>
  <si>
    <t>Deksketoprofen 25 mg a 30 tabl. powl.  Wymagany EAN</t>
  </si>
  <si>
    <t>Deksketoprofen 50 mg/2 ml a 5 amp. Wymagany EAN</t>
  </si>
  <si>
    <t>Heparinum 1000 jm/g, tuba 50 g. Wymagany EAN</t>
  </si>
  <si>
    <t>Ibuprofen 400 mg a 20 tabl powl. Wymagany EAN</t>
  </si>
  <si>
    <t>Lerkanidypina 10 mg a 28 tabl. powl. Wymagany EAN</t>
  </si>
  <si>
    <t>Lerkanidypina 20 mg a 28 tabl. powl. Wymagany EAN</t>
  </si>
  <si>
    <t>Lewotyroksyna 50 mcg a 50 tabl. Wymagany EAN</t>
  </si>
  <si>
    <t>Lewotyroksyna 100 mcg a 50 tabl. Wymagany EAN</t>
  </si>
  <si>
    <t>Nebiwolol 5 mg a 28 tabl. Wymagany EAN</t>
  </si>
  <si>
    <t>Torasemid 5 mg a 30 tabl. Wymagany EAN</t>
  </si>
  <si>
    <t>Torasemid 10 mg a 30 tabl. Wymagany EAN</t>
  </si>
  <si>
    <t>Torasemid 5 mg/ml, 5 amp a 4 ml. Wymagany EAN</t>
  </si>
  <si>
    <t>Zofenopril 7.5 mg a 28 tabl. powl. Wymagany EAN</t>
  </si>
  <si>
    <t>Zofenopril 30 mg a 28 tabl. powl. Wymagany EAN</t>
  </si>
  <si>
    <t>Proteinianobursztynian żelaza III,  800 mg proteinianobursztynianu żelaza, co odpowiada 40 mg żelaza III, roztwór doustny 20 fiol. 15 ml. Zamawiający wymaga podania kodu EAN</t>
  </si>
  <si>
    <t>Prasugrel 10 mg; 28 tabl. powl. Wymagany EAN</t>
  </si>
  <si>
    <t>Proszek do inhalacji; 55 µg + 22 µg (1 dawka odmierzona zawiera: 74,2 µg bromku umeklidynium (62,5 µg umeklidynium), 25 µg wilanterolu (w postaci trifenylooctanu), co odpowiada dawce opuszczającej ustnik: 65 µg bromku umeklidynium (55 µg umeklidynium), 22 µg wilanterolu); 30 dawek. Wymagany EAN</t>
  </si>
  <si>
    <t>Proszek do inhalacji, dzielony; 92 µg + 55 µg + 22 µg (1 inhalacja zapewnia dostarczenie dawki (dawka opuszczająca ustnik) zawierającej 92 µg flutykazonu furoinianu, 65 µg umeklidyniowego bromku (co odpowiada 55 µg umeklidynium) oraz 22 µg wilanterolu (w postaci trifenylooctanu); odpowiada to dawce podzielonej zawierającej 100 µg flutykazonu furoinianu, 74,2 µg umeklidyniowego bromku (co odpowiada 62,5 µg umeklidynium) oraz 25 µg wilanterolu (w postaci trifenylooctanu)); 30 dawek</t>
  </si>
  <si>
    <t>Metformin 500 mg a 30 tabl o przedł uwaln. Wymagany kod EAN</t>
  </si>
  <si>
    <t>Metformin 750 mg a 30 tabl o przedł uwaln. Wymagany kod EAN</t>
  </si>
  <si>
    <t>Ambroksol tabletki; 30 mg; 20 tabl. Wymagany EAN</t>
  </si>
  <si>
    <t>Ambroksol syrop; 3 mg/ml (15 mg/5 ml); 100 ml. Wymagany EAN</t>
  </si>
  <si>
    <t>Olmesartan tabletki powlekane; 20 mg; 28 tabl. Wymagany EAN</t>
  </si>
  <si>
    <t>Olmesartan tabletki powlekane; 40 mg; 28 tabl. Wymagany EAN</t>
  </si>
  <si>
    <t>P1-Szczepionka przeciw grypie</t>
  </si>
  <si>
    <t>Szczepionka zapewniająca czynne uodpornienie przeciw 4 szczepom wirusa grypy (2 podtypy A i 2 podtypy B) dla dorosłych na sezon 2024/2025, ampułkostrzykawka. Wymagany kod EAN</t>
  </si>
  <si>
    <t>szt.</t>
  </si>
  <si>
    <t>P20-Antybiotyki</t>
  </si>
  <si>
    <t>Kotrimoksazol 480 mg a 20 tabl. Wymagany kod EAN</t>
  </si>
  <si>
    <t>Kotrimoksazol 960 mg a 20 tabl. Wymagany kod EAN</t>
  </si>
  <si>
    <t>Furaginum 50 mg a 30 tabl. Wymagany kod EAN</t>
  </si>
  <si>
    <t>Azitromycina 500 mg a 3 tabl. powl. Wymagany kod EAN</t>
  </si>
  <si>
    <t>Levofloksacin 500 mg a 10 tabl. Zamawiający wymaga podania kodu EAN.</t>
  </si>
  <si>
    <t>Clarytromycyna 500 mg, fiolka. Zamawiający wymaga podania kodu EAN</t>
  </si>
  <si>
    <t>AMOKSYCYLINA 500 MG A 16 kaps, Zamawiający wymaga podania kodu EAN</t>
  </si>
  <si>
    <t>AMOKSYCYLINA 1000 MG A 16 kaps. Zamawiający wymaga podania kodu EAN</t>
  </si>
  <si>
    <t>Nystatyna zawiesina doustna; 100000 j.m./ml; 30 ml. Wymagany EAN</t>
  </si>
  <si>
    <t>Nystatyna 500 tys jm  a 16 tabl, Zamawiający wymaga podania kodu EAN</t>
  </si>
  <si>
    <t>Penicilina benzylowa 1 mln jm. Zamawiający wymaga podania kodu EAN</t>
  </si>
  <si>
    <t>Penicilina benzylowa 3 mln jm. Zamawiający wymaga podania kodu EAN</t>
  </si>
  <si>
    <t>Penicilina benzylowa 5 mln jm. Zamawiający wymaga podania kodu EAN</t>
  </si>
  <si>
    <t>Penicilina prokainowa 1,2 mln jm. Zamawiający wymaga podania kodu EAN</t>
  </si>
  <si>
    <t>Penicilina prokainowa 2,4 mln jm. Zamawiający wymaga podania kodu EAN</t>
  </si>
  <si>
    <t>Ampicilin 1 g, fiolka. Zamawiający wymaga podania kodu EAN</t>
  </si>
  <si>
    <t>Cefuroksym 125 mg/5 ml, flakon a 100 ml. Zamawiający wymaga podania kodu EAN</t>
  </si>
  <si>
    <t>Cefuroksym 250 mg/5 ml, flakon a 50 ml. Zamawiający wymaga podania kodu EAN</t>
  </si>
  <si>
    <t>Clotrimazol 100 mg a 6 tabl dopochw. Zamawiający wymaga podania kodu EAN</t>
  </si>
  <si>
    <t>Cloxacillinum proszek do sporządzania roztworu do wstrzykiwań; 1 g a 1 fiol. Zamawiający wymaga podania kodu EAN</t>
  </si>
  <si>
    <t>Colistinum 1 mln jm a 20 fiol. Zamawiający wymaga podania kodu EAN</t>
  </si>
  <si>
    <t>Doxycyclinum 100 mg/5 ml a 10 amp. Zamawiający wymaga podania kodu EAN</t>
  </si>
  <si>
    <t>Doxycyclinum 100 mg a 10 kaps tward. Zamawiający wymaga podania kodu EAN</t>
  </si>
  <si>
    <t>Erytromycinum cyclocarbonas 250 mg a 16 tabl powl. Zamawiający wymaga podania kodu EAN</t>
  </si>
  <si>
    <t>Tetracyclinum 250 mg a 16 tabl powl. Zamawiający wymaga podania kodu EAN</t>
  </si>
  <si>
    <t>Fluconazol 5 mg/ ml, flakon a 150 ml. Zamawiający wymaga podania kodu EAN</t>
  </si>
  <si>
    <t>Gąbka żelatynowa z gentamycyną 2 mg/cm kw., 1 implant 10 cm x 10 cm x 0,5 cm. Zamawiający wymaga podania kodu EAN
Produkt leczniczy</t>
  </si>
  <si>
    <t>Rifampicyna 300 mg a 100 kaps. Zamawiający wymaga podania kodu EAN</t>
  </si>
  <si>
    <t>Rifaksymina 200 mg a 28 tabl. powl.  Zamawiający wymaga podania kodu EAN</t>
  </si>
  <si>
    <t>Azitromycina 100 mg/5 ml a 20 ml. Wymagany kod EAN</t>
  </si>
  <si>
    <t>ERYTHROMYCINUM INTRAVENOSUM INJ. 0,3 G, op 1 fiol. Wymagany EAN</t>
  </si>
  <si>
    <t>P21-Bezpieczne pojemniki z formaliną na próbki biologiczne / histopatologiczne</t>
  </si>
  <si>
    <t>Bezpieczny pojemnik tworzący system zamknięty (rozumiany jest rozwiązanie zapewniające brak kontaktu użytkownika z jakąkolwiek substancją chemiczną zarówno w postaci lotnej jak i ciekłej a materiał histopatologiczny umieszczany jest w pustym pojemniku) do materiału biopsyjnego/histopatologicznego, składający się z pokrywy zawierającej środek utrwalający i zbiornika. Pokrywa 
zbudowana z elementów : 
1.Tłok zakończony nakłuwaczem 
2.Folia aluminiowa zgrzana z nakrętką 
3.Filtr zabezpieczający 
4.Przycisk uwalniający substancję utrwalającą: 
•Substancja utrwalająca - Formaldehyd 4% w roztworze wodnym (10% roztwór formaliny) buforowany fosforanami i &lt;0,2% metanol. Łączna objętość 20ml
•pH substancji utrwalającej 7,3±0,1 
5. Pokrywa wyposażona w gwint zewnętrzny.  
Zbiornik wyposażony w gwint wewnętrzny służący do zamknięcia i szczelnego połączenia z pokrywą. Substancja utrwalająca uwalniana po połączeniu pokrywy ze zbiornikiem i przez wciśnięcie przycisku wbudowanego w górną część pokrywy. 
Opakowanie zbiorcze 24 szt</t>
  </si>
  <si>
    <t>Bezpieczny pojemnik tworzący system zamknięty (rozumiany jest rozwiązanie zapewniające brak kontaktu użytkownika z jakąkolwiek substancją chemiczną zarówno w postaci lotnej jak i ciekłej a materiał histopatologiczny umieszczany jest w pustym pojemniku) do materiału biopsyjnego/histopatologicznego, składający się z pokrywy zawierającej środek utrwalający i zbiornika. Pokrywa zbudowana z elementów : 
1.Tłok zakończony nakłuwaczem 
2.Folia aluminiowa zgrzana z nakrętką 
3.Filtr zabezpieczający 
4.Przycisk uwalniający substancję utrwalającą: 
•Substancja utrwalająca - Formaldehyd 4% w roztworze 
wodnym (10% roztwór formaliny) buforowany fosforanami i 
&lt;0,2% metanol. Łączna objętość 60ml
•pH substancji utrwalającej 7,3±0,1 
5. Pokrywa wyposażona w gwint zewnętrzny.
 Zbiornik wyposażony w gwint wewnętrzny służący do zamknięcia i szczelnego połączenia z pokrywą. Substancja utrwalająca uwalniana po połączeniu pokrywy ze zbiornikiem i przez wciśnięcie przycisku wbudowanego w górną część pokrywy. 
Opakowanie zbiorcze 18 szt</t>
  </si>
  <si>
    <t>P22-Kwas traneksamowy</t>
  </si>
  <si>
    <t>Kwas traneksamowy roztwór do wstrzykiwań; 100 mg/ml (500 mg/5 ml); 5 amp. 5 ml. Wymagany EAN</t>
  </si>
  <si>
    <t>P23-Nalokson + oksykodon</t>
  </si>
  <si>
    <t>Tabletki o przedłużonym uwalnianiu; 10 mg + 20 mg (1 tabl. zawiera: 20 mg chlorowodorku oksykodonu, co odpowiada 18 mg oksykodonu oraz 10,9 mg chlorowodorku naloksonu dwuwodnego, co odpowiada 10 mg chlorowodorku naloksonu i 9 mg naloksonu); 60 tabl. Wymagany EAN</t>
  </si>
  <si>
    <t>Tabletki o przedłużonym uwalnianiu; 20 mg + 40 mg (1 tabl. zawiera: 40 mg chlorowodorku oksykodonu, co odpowiada 36 mg oksykodonu oraz 21,8 mg chlorowodorku naloksonu dwuwodnego, co odpowiada 20 mg chlorowodorku naloksonu i 18 mg naloksonu); 60 tabl. Wymagany EAN</t>
  </si>
  <si>
    <t>P24-Gadobutrol</t>
  </si>
  <si>
    <t>Gadobutrol 1,o fiolka  7,5 ml, Wymagany EAN</t>
  </si>
  <si>
    <t>Gadobutrol 1,o fiolka 15 ml, Wymagany EAN</t>
  </si>
  <si>
    <t>P25-Flumazenil</t>
  </si>
  <si>
    <t>Flumazenil oztwór do wstrzykiwań, koncentrat do sporządzania roztworu do infuzji; 0,1 mg/ml; opakowanie 5 amp. po 5 ml. Wymagany EAN</t>
  </si>
  <si>
    <t>P26-Cefuroksym</t>
  </si>
  <si>
    <t>Cefuroksym proszek do sporządzania roztworu do wstrzykiwań do podawania do komory przedniej gałki ocznej; 50 mg; 10 fiol. i 10 sterylnych igieł z filtrem 5 mikronów. Wymagany EAN</t>
  </si>
  <si>
    <t>P27-Leki różne 5</t>
  </si>
  <si>
    <t>Peryndopryl 2.5 mg + 0.625 mg indapamid a 30 tabl. Wymagany EAN</t>
  </si>
  <si>
    <t>Peryndopryl 5 mg + 1,25 mg indapamid a 30 tabl. Wymagany EAN</t>
  </si>
  <si>
    <t>Ezetymib 10 mg a 28 tabl. Wymagany EAN</t>
  </si>
  <si>
    <t>Bisakodyl 5 mg a 30 tabl dojelit. Wymagany EAN</t>
  </si>
  <si>
    <t>Acidum folicum 5 mg a 30 tabl. Zamawiający wymaga podania kodu EAN</t>
  </si>
  <si>
    <t>Acidum folicum 15 mg a 30 tabl. Zamawiający wymaga podania kodu EAN</t>
  </si>
  <si>
    <t>Albendazolum 400 mg a 1 tabl. Zamawiający wymaga podania kodu EAN</t>
  </si>
  <si>
    <t>Allopurinol 100 mg a 50 tabl. Zamawiający wymaga podania kodu EAN</t>
  </si>
  <si>
    <t>Apiksaban 2,5 mg a 60 tabl. powl. Zamawiający wymaga podania kodu EAN</t>
  </si>
  <si>
    <t>Apiksaban 5 mg a 60 tabl. powl. Zamawiający wymaga podania kodu EAN</t>
  </si>
  <si>
    <t>Azatiopryna 50 mg a 50 tabl. Zamawiający wymaga podania kodu EAN</t>
  </si>
  <si>
    <t>Biperyden 2 mg a 50 tabl. Zamawiający wymaga podania kodu EAN</t>
  </si>
  <si>
    <t>Bromheksyna 8 mg a 40 tabl. Zamawiający wymaga podania kodu EAN</t>
  </si>
  <si>
    <t>Calcium carbonate 1 g a 100 kaps. Zamawiający wymaga podania kodu EAN</t>
  </si>
  <si>
    <t>Etamsylat 250 mg a 30 tabl. Zamawiający wymaga podania kodu EAN</t>
  </si>
  <si>
    <t>Ferrosi sulfas 100 mg Fe (II) + Acidum Ascicum 60 mg a 50 tabl o przedł. uwaln. Zamawiający wymaga podania kodu EAN</t>
  </si>
  <si>
    <t>Hydrocortison 20 mg a 20 tabl. Wymagany kod EAN</t>
  </si>
  <si>
    <t>Methyldopa 250 mg a 50 tabl. Wymagany kod EAN</t>
  </si>
  <si>
    <t>Captopril 25 mg a 30 tabl. Zamawiający wymaga podania kodu EAN</t>
  </si>
  <si>
    <t>Carbo medicinalis 200 mg a 20 kaps/tabl. Produkt leczniczy. Zamawiający wymaga podania kodu EAN.</t>
  </si>
  <si>
    <t>Quinapril 5 mg a 30 tabl, powl. Zamawiający wymaga podania kodu EAN</t>
  </si>
  <si>
    <t>Quinapril 10 mg a 30 tabl, powl. Zamawiający wymaga podania kodu EAN</t>
  </si>
  <si>
    <t>Quinapril 20 mg a 30 tabl, powl. Zamawiający wymaga podania kodu EAN</t>
  </si>
  <si>
    <t>Chlortalidon 50 mg a 20 tabl. Zamawiający wymaga podania kodu EAN</t>
  </si>
  <si>
    <t>Clonidyna 75 mcg a 50 tabl. Zamawiający wymaga podania kodu EAN</t>
  </si>
  <si>
    <t>Colchicyna 0,5 mg a 20 tabl. powl. Zamawiający wymaga podania kodu EAN</t>
  </si>
  <si>
    <t>Nitrendypina 10 mg a 60 tabl. Wymagany kod EAN</t>
  </si>
  <si>
    <t>Nitrendypina 20 mg a 60 tabl. Wymagany kod EAN</t>
  </si>
  <si>
    <t>Oseltamivir 30 mg a 10 kaps. tw. Wymagany EAN</t>
  </si>
  <si>
    <t>Oseltamivir 45 mg a 10 kaps. tw. Wymagany EAN</t>
  </si>
  <si>
    <t>Oseltamivir 75 mg a 10 kaps. tw. Wymagany EAN</t>
  </si>
  <si>
    <t>Paracetamol 500 g a 50 tabl. Zamawiający dopuszcza przeliczenie wnioskowanej ilości na inną wielkość opakowania. Wymagany kod EAN.</t>
  </si>
  <si>
    <t>Spironolakton 25 mg a 100 tabl. Wymagany kod EAN</t>
  </si>
  <si>
    <t>Spironolakton 100  mg a 20 tabl. powl.  Wymagany kod EAN</t>
  </si>
  <si>
    <t>Sulfasalazinum 500 mg a 100 tabl. dojelit. Wymagany kod EAN</t>
  </si>
  <si>
    <t>Theophylinum 300 mg tabl powl o przedł uwaln. Wymagany kod EAN</t>
  </si>
  <si>
    <t>Thiamazol 5 mg a 50 tabl. powl. Wymagany kod EAN</t>
  </si>
  <si>
    <t>Thiamazol 10 mg a 50 tabl. powl. Wymagany kod EAN</t>
  </si>
  <si>
    <t>Thiamazol 20 mg a 50 tabl. powl. Wymagany kod EAN</t>
  </si>
  <si>
    <t>Ticagerol 90 mg a 56 tabl powl. Wymagany kod EAN</t>
  </si>
  <si>
    <t>Tolperyzon 50 mg a 30 tabl. powl. Wymagany kod EAN</t>
  </si>
  <si>
    <t>Vinpocetinum 5 mg a 100 tabl. Wymagany kod EAN</t>
  </si>
  <si>
    <t>Vitaminum B6 a 50 tabl. Wymagany kod EAN</t>
  </si>
  <si>
    <t>Warfarin 3 mg a 100 tabl. Wymagany kod EAN</t>
  </si>
  <si>
    <t>Warfarin 5 mg a 100 tabl. Wymagany kod EAN</t>
  </si>
  <si>
    <t>Drotaweryna 40 mg a 20 tabl. Zamawiający wymaga podania kodu EAN</t>
  </si>
  <si>
    <t>Acidum boricum 3% płyn 190G. Wymagany kod EAN</t>
  </si>
  <si>
    <t>Bromocryptyna 2,5 mg a 30 tabl. powl.  Wymagany kod EAN</t>
  </si>
  <si>
    <t>Walsartan 80 mg a 28 tabl. powl.  Wymagany kod EAN</t>
  </si>
  <si>
    <t>Walsartan 160 mg a 28 tabl. powl. Wymagany kod EAN</t>
  </si>
  <si>
    <t>Cilazapril 5 mg a 30 tabl. powl. Wymagany kod EAN</t>
  </si>
  <si>
    <t>Misoprostol 0,2 mg a 42 tabl. Wymagany kod EAN</t>
  </si>
  <si>
    <t>Nimodypina 30 mg a 100 tabl. powl. Wymagany kod EAN</t>
  </si>
  <si>
    <t>Lisinopril 5 mg a 28 tabl. Wymagany kod EAN</t>
  </si>
  <si>
    <t>Lisinopril 10 mg a 28 tabl. Wymagany kod EAN</t>
  </si>
  <si>
    <t>Fenofibrat 160 mg a 30 tabl. powl. Wymagany kod EAN</t>
  </si>
  <si>
    <t>Betaksolol 20 mg a 30 tabl. Wymagany kod EAN</t>
  </si>
  <si>
    <t>Tiapryd 100 mg a 20 tabl. Wymagany kod EAN</t>
  </si>
  <si>
    <t>Kwas traneksamowy 500 mg 20 tabl. powl. Wymagany kod EAN</t>
  </si>
  <si>
    <t>P28-Midazolam roztwór do stosowania w jamie ustnej</t>
  </si>
  <si>
    <t>Midazolam roztwór do stosowania w jamie ustnej; 2,5 mg/0,5 ml; 4 strzykawki doustne 0,5 ml. Wymagany EAN</t>
  </si>
  <si>
    <t>MIdazolam roztwór do stosowania w jamie ustnej; 5 mg/ml; 4 strzykawki doustne 1 ml. Wymagany EAN</t>
  </si>
  <si>
    <t>Midazolam roztwór do stosowania w jamie ustnej; 7,5 mg/1,5 ml; 4 strzykawki doustne 1,5 ml. Wymagany EAN</t>
  </si>
  <si>
    <t>Midazolam roztwór do stosowania w jamie ustnej; 10 mg/2 ml; 4 strzykawki doustne 2 ml. Wymagany EAN</t>
  </si>
  <si>
    <t>P2-Leki różne formy doustne</t>
  </si>
  <si>
    <t>Saccharomyces boulardii 250 mg a 50 kaps. Produkt leczniczy . Wymagany EAN</t>
  </si>
  <si>
    <t>Ibuprofen 40 mg/ml, zawiesina doustna 100 ml. Wymagany EAN</t>
  </si>
  <si>
    <t>Dexamethason 4 mg a 20 tabl. Zamawiający wymaga podani kodu EAN</t>
  </si>
  <si>
    <t>Dexamethason 8 mg a 20 tabl. Zamawiający wymaga podani kodu EAN</t>
  </si>
  <si>
    <t>Dexamethason 20 mg a 20 tabl. Zamawiający wymaga podani kodu EAN</t>
  </si>
  <si>
    <t>Kandesartan 8 mg a 28 tabl. Wymagany kod EAN</t>
  </si>
  <si>
    <t>Kandesartan 16 mg a 28 tabl. Wymagany kod EAN</t>
  </si>
  <si>
    <t>Peryndopryl 4 mg a 30 tabl. Wymagany EAN</t>
  </si>
  <si>
    <t>Rivaroxaban 15 mg a 100 tabl. powl. Zamawiający wymaga podania kodu EAN</t>
  </si>
  <si>
    <t>Rivaroxaban 20 mg a 100 tabl. powl. Zamawiający wymaga podania kodu EAN</t>
  </si>
  <si>
    <t>Bupropion tabletki o zmodyfikowanym uwalnianiu; 150 mg; 30 tabl. Wymagany EAN</t>
  </si>
  <si>
    <t>Tabletki powlekane 37,5 mg chlorowodorku tramadolu + 325 mg paracetamolu, opakowanie po 30 tabl. Wymagany EAN</t>
  </si>
  <si>
    <t>Tabletki powlekane 75 mg chlorowodorku tramadolu + 650 mg paracetamolu, opakowanie po 30 tabl. Wymagany EAN</t>
  </si>
  <si>
    <t>Allopurinol 200 mg a 30 tabl. Wymagany EAN</t>
  </si>
  <si>
    <t>Allopurinol 300 mg a 30 tabl. Wymagany EAN</t>
  </si>
  <si>
    <t>Tietylperazyna 6,5 mg a 50 tabl powl. Wymagany EAN</t>
  </si>
  <si>
    <t>Letrozol 2,5 mg a 30 tabl powl. Wymagany EAN</t>
  </si>
  <si>
    <t>Flutamid 250 mg a 30 tabl powl. Wymagany EAN</t>
  </si>
  <si>
    <t>Mykofenolan mofetylu 500 mg a 50 tabl powl. Wymagany EAN</t>
  </si>
  <si>
    <t>Simeticon rople doustne, emulsja; 40 mg/ml; produkt leczniczy 30 ml. Wymagany EAN</t>
  </si>
  <si>
    <t>Chlorpromazyna krople doustne, roztwór; 40 mg/g; opakowanie 10 g. Wymagany EAN</t>
  </si>
  <si>
    <t>Cyklezonid aerozol inhalacyjny, roztwór; 160 µg/dawkę inhalacyjną; opakowanie 120 dawek. Wymagany EAN</t>
  </si>
  <si>
    <t>Octanowinian glinu; opakowanie 6 tabl. po 1 g. Wymagany EAN</t>
  </si>
  <si>
    <t>Czopki glicerynowe 2 g a 10 sztuk, produkt leczniczy. Wymagany EAN</t>
  </si>
  <si>
    <t>Fidaksomycyna 200 mg a 20 tabletek powlekanych. Wymagany EAN</t>
  </si>
  <si>
    <t>Hydroksymocznik 500 mg a 100 kaps. Wymagany EAN</t>
  </si>
  <si>
    <t>P3-Naldemedyna</t>
  </si>
  <si>
    <t>Naldemedyna 200 mcg a tabletek powlekanych. Wymagany EAN</t>
  </si>
  <si>
    <t>P4-Dazatynib</t>
  </si>
  <si>
    <t>P5-Leki okulistyczne</t>
  </si>
  <si>
    <t>Deksametazon krople do oczu, roztwór; 1 mg/ml, 20 poj. jednodawkowych 0,4 ml. Wymagany EAN</t>
  </si>
  <si>
    <t>Bromfenak krople do oczu, roztwór; 0,9 mg/ml; 5 ml. Wymagany EAN</t>
  </si>
  <si>
    <t>Cyklopentolat krople do oczu; 10 mg/ml; 5 ml. Wymagany EAN</t>
  </si>
  <si>
    <t>Terso krople do oczu (mannitol, glicerol, hialuronian sodu); opakowanie 8 ml. Wymagany EAN</t>
  </si>
  <si>
    <t>Dorzolamid 20 mg + tymolol 5 mg tymololu; opakowanie 5 ml. Wymagany EAN</t>
  </si>
  <si>
    <t>Brymonidyna krople do oczu, roztwór; 2 mg/ml; 5 ml. Wymagany EAN</t>
  </si>
  <si>
    <t>Dorzolamid krople do oczu, roztwór; 20 mg/ml; 5 ml. Wymagany EAN</t>
  </si>
  <si>
    <t>Latanoprost krople do oczu, roztwór; 50 µg/ml; 2,5 ml. Wymagany EAN</t>
  </si>
  <si>
    <t>Bimatoprost 0,3 mg + 5 mg tymololu; 3 ml. Wymagany EAN</t>
  </si>
  <si>
    <t>Tropikamid krople do oczu, roztwór; 5 mg/ml; opakowanie 2 × 5 ml. Wymagany EAN</t>
  </si>
  <si>
    <t>Latanoprost 0,05 mg  + 5 mg tymolol; krople do oczu 2,5 ml. Wymagany EAN</t>
  </si>
  <si>
    <t>Latanoprost krople do oczu, roztwór; 50 µg/ml; 30 poj. jednodawkowych. Wymagany EAN</t>
  </si>
  <si>
    <t>Tobramycyna 3 mg + 1 mg deksametazonu; krople do oczu 5 ml. Wymagany  EAN</t>
  </si>
  <si>
    <t>Tobramycyna krople do oczu, roztwór; 3 mg/ml; 5 ml. Wymagany EAN</t>
  </si>
  <si>
    <t>Moksyfloksacyna krople do oczu, roztwór; 5 mg/ml; 5 ml. Wymagany EAN</t>
  </si>
  <si>
    <t>Maść do oczu; 1 g zawiera: 1 mg deksametazonu, 3500 j.m. siarczanu neomycyny, 6000 j.m. siarczanu polimyksyny B; 3,5 g. Wymagany EAN</t>
  </si>
  <si>
    <t>Maść do oczu; 1 g zawiera: 0,3 mg deksametazonu, 5 mg siarczanu gentamycyny; 3 g. Wymagany EAN</t>
  </si>
  <si>
    <t>Napafenak krople do oczu, zawiesina; 3 mg/ml; 3 ml. Wymagany EAN</t>
  </si>
  <si>
    <t>Zawiesina do oczu i uszu; 1 ml zawiera: 5 mg oksytetracykliny (w postaci chlorowodorku), 10 000 j.m. polimyksyny B, 15 mg octanu hydrokortyzonu; 5 ml. Wymagany EAN</t>
  </si>
  <si>
    <t>Retinol maść do oczu; 250 j.m./g; 5 g. Wymagany EAN</t>
  </si>
  <si>
    <t>Maść do oczu; zawiera: dekspantenol, wit. A; 5 g. Wymagany EAN</t>
  </si>
  <si>
    <t>Maść do oczu; 1 g zawiera 1300 j.m. heparynianu sodu; 5 g. Wymagany EAN</t>
  </si>
  <si>
    <t>Krople do oczu; zawiera: 2% dekspantenolu, 0,5% hypromelozy; 15 ml. Wymagany EAN</t>
  </si>
  <si>
    <t>Krople do oczu; zawiera: 2% dekspantenolu, 0,5% hypromelozy; 10 poj. jednodawkowych 0,35 ml. Wymagany EAN</t>
  </si>
  <si>
    <t>Krople do oczu; 1 ml zawiera: 1 mg soli sodowej fosforanu deksametazonu, 5 mg siarczanu gentamycyny; 5 ml. Wymagany EAN</t>
  </si>
  <si>
    <t>Maść do oczu; 1 g zawiera: 10 mg octanu hydrokortyzonu, 10 mg oksytetracykliny (w postaci chlorowodorku); 3 g. Wymagany EAN</t>
  </si>
  <si>
    <t>Krople do oczu, zawiesina; 1 ml zawiera: 1 mg deksametazonu, 3500 j.m. siarczanu neomycyny, 6000 j.m. siarczanu polimyksyny B; 5 ml. Wymagany EAN</t>
  </si>
  <si>
    <t>Tobramycyna maść do oczu; 3 mg/g; 3,5 g. Wymagany EAN</t>
  </si>
  <si>
    <t>Krople do oczu; 1 ml zawiera: 1,5 mg hialuronianu sodu, 30 mg trehalozy; nie zawiera środków konserwujących; 10 ml. Wymagany EAN</t>
  </si>
  <si>
    <t>Kwas hialuronowy krople do oczu; 0,4%; 10 ml. Wymagany EAN</t>
  </si>
  <si>
    <t>Krople do oczu; zawiera: glukonian chlorheksydyny 0,02%, wit. E TPGS; 10 ml. Wymagany EAN</t>
  </si>
  <si>
    <t>Trokserutyna krople do oczu; 50 mg/ml; 10 ml. Wymagany EAN</t>
  </si>
  <si>
    <t>P6-Leki różne w postaci ampułka / fiolka</t>
  </si>
  <si>
    <t>Aripiprazol roztwór do wstrzykiwań; 7,5 mg/ml; 1 fiol. 1,3 ml. Wymagany EAN</t>
  </si>
  <si>
    <t>Roztwór do wstrzykiwań; 1 amp. zawiera: 100 mg chlorowodorku tiaminy, 100 mg chlorowodorku pirydoksyny, 1 mg cyjanokobalaminy, 20 mg chlorowodorku lidokainy; opakowanie  5 amp. 2 ml. Wymagany EAN</t>
  </si>
  <si>
    <t>Somatostatyna proszek do przygotowania roztworu do wstrzykiwań 3 mg op a 1 amp prosz + 1 amp rozpuszczalnik. Wymagany EAN</t>
  </si>
  <si>
    <t>Dalteparyna 5000 jm a 10 ampstrz. Wymagany EAN</t>
  </si>
  <si>
    <t>DOBUTAMINA 250 MG A 1 FIOL. WYMAGANY EAN</t>
  </si>
  <si>
    <t>Heparinum 500 IU, roztwór do wstrzykiwań, 10 amp a 5 ml. Wymagany EAN</t>
  </si>
  <si>
    <t>Dexamethason 4 mg/ml a 10 amp. Wymagany kod EAN</t>
  </si>
  <si>
    <t>Dexamethason 8 mg/2 ml a 10 amp. Wymagany kod EAN</t>
  </si>
  <si>
    <t>Izomaltozyd 1000 żelaza III 100 mg/ml, roztwór do wstrzykiwań i infuzji, 5 amp a 1 ml. Wymagany EAN</t>
  </si>
  <si>
    <t>Izomaltozyd 1000 żelaza III 100 mg/ml, roztwór do wstrzykiwań i infuzji, 5 fiol a 5 ml. Wymagany EAN</t>
  </si>
  <si>
    <t>Izomaltozyd 1000 żelaza III 100 mg/ml, roztwór do wstrzykiwań i infuzji, 25 amp a 2 ml. Wymagany EAN</t>
  </si>
  <si>
    <t>Amiokordin roztwór do wstrzykiwań; 5 amp. 3 ml. Zamawiający wymaga podania kodu EAN</t>
  </si>
  <si>
    <t>Jednorazowa dawka biosyntetycznego ludzkiego glukagonu w dawce 1 mg, 1 fiol. Wymagany EAN</t>
  </si>
  <si>
    <t>Fluoresceina 100 mg/ml, 10 amp a 5 ml. Wymagany EAN</t>
  </si>
  <si>
    <t>Glucosum 20% a 50 amp. Wymagany EAN</t>
  </si>
  <si>
    <t>Glucosum 40% a 50 amp. Wymagany EAN</t>
  </si>
  <si>
    <t>Theophylinum 20 mg/ml, 5 amp a 10 ml. Wymagany EAN</t>
  </si>
  <si>
    <t>Aldactone 200 mg/10 ml a 10 amp. Wymagany EAN</t>
  </si>
  <si>
    <t>Alprostadyl 500 mcg/ml a 5 amp. Wymagany EAN</t>
  </si>
  <si>
    <t>Betametazon 4 mg/ml a 1 amp. Wymagany EAN</t>
  </si>
  <si>
    <t>Cyclonamina 12,5%, 50 amp a 2 ml. Wymagany EAN</t>
  </si>
  <si>
    <t>Immunoglobulina ludzka przeciw wirusowemu zapaleniu wątroby typu B, 180 jm/ml a 1 amp. Wymagany EAN</t>
  </si>
  <si>
    <t>Nitrogliceryna10 mg/10 ml a 10 amp. Wymagany EAN</t>
  </si>
  <si>
    <t>Oksytocyna 5 jm/ml a 10 amp. Wymagany EAN</t>
  </si>
  <si>
    <t>Pamidronian disodowy 30 mg a 2 fiol. Wymagany EAN</t>
  </si>
  <si>
    <t>Phenytoinum 250 mg/5 ml a 5 fiol. Wymagany EAN</t>
  </si>
  <si>
    <t>Poraktant alfa 80 mg/ml, 2 fiol. a 1.5 ml. Wymagany EAN</t>
  </si>
  <si>
    <t>Salbutamol 2,5 mg/2.5 ml, 20 amp do nebulizacji. Wymagany EAN</t>
  </si>
  <si>
    <t>Salbutamol 5 mg/2.5 ml, 20 amp do nebulizacji. Wymagany EAN</t>
  </si>
  <si>
    <t>Siarczan protaminy 1% a 10 amp. Wymagany EAN</t>
  </si>
  <si>
    <t>Urapidil 5 mg/ml, 5 amp a 5 ml. Wymagany EAN</t>
  </si>
  <si>
    <t>Vinpocetinum 10 mg/2 ml a 10 amp. Wymagany EAN</t>
  </si>
  <si>
    <t>Desmopresyna 4 mcg/ml, a 10 amp. Wymagany EAN</t>
  </si>
  <si>
    <t>Terlipresyna roztwór do wstrzykiwań; 0,2 mg/ml (1 mg/5 ml),  5 fiol. 5 ml. Wymagany EAN</t>
  </si>
  <si>
    <t>Biperyden roztwór do wstrzykiwań; 5 mg/ml a 5 amp. Zamawiający wymaga podania kodu EAN</t>
  </si>
  <si>
    <t>P7-Żywność specjalnego przeznaczenia medycznego</t>
  </si>
  <si>
    <t>312_01_05</t>
  </si>
  <si>
    <t>Produkt z kategorii żywności specjalnego przeznaczenia medycznego, skierowany dla osób w trakcie postępowania dietetycznego podczas hipoproteinemii. Bazuje w 100% na koncentracie białka serwatkowego. Produkt jest przeznaczony jako dodatkowe źródło białka dla pacjentów, Smak neutralny.1 miarka zawiera 5g białka.</t>
  </si>
  <si>
    <t>P8-Diety EN i ONS</t>
  </si>
  <si>
    <t>Dieta hiperkaloryczna 1,26 kcal/100ml, zawartość białka 10g/100ml, oparta na czterech rodzajach białka (serwatka, kazeina, soja i groch) bezresztkowa, osmolarność 275 mOsmol/l, o pojemności 500ml. Wymagany EAN</t>
  </si>
  <si>
    <t>Dietetyczny środek spożywczy specjalnego przeznaczenia medycznego do postępowania dietetycznego w hipoproteinemii (zawartość białka 87,2 g), o obniżonej zawartości tłuszczu (1,6 g), obniżonej zawartości węglowodanów (1,2 g), do podania doustnego. puszka 225 g. Wymagany EAN</t>
  </si>
  <si>
    <t>Dieta kompletna pod względem odżywczym o smaku waniliowym, normalizująca glikemię o niskim indeksie glikemicznym, hiperkaloryczna (1,5 kcal/ml), bogatobiałkowa (powyżej 20% energii z białka), oparta na mieszaninie białek sojowego i kazeiny w proporcjach 40:60, zawartość białka 7,7g/100 ml, zawierająca 6 rodzajów błonnika rozpuszczalnego i nierozpuszczalnego w proporcjach 80:20, zawartość błonnika 1,5g/100 ml, obniżony współczynnik oddechowy (powyżej 46% energii z tłuszczu), dieta z zawartością oleju rybiego, klinicznie wolna od laktozy, bez zawartości fruktozy o osmolarności 395 mOsmol/l,  o pojemności 1000 ml, dieta do podaży przez zgłębnik. Wymagany EAN</t>
  </si>
  <si>
    <t>Dieta kompletna pod względem odżywczym, normokaloryczna (1,04 kcal/ml) ,wspomagająca leczenie ran i odleżyn , bogatoresztkowa, oparta na białku kazeinowym i sojowym, klinicznie wolna do laktozy, z zawartością argininy 0,85 g/ 100 ml , glutaminy 0,96 g/ 100 ml , % energii z: białka-22 %, węglowodanów- 47 %, tłuszczów-28 %, błonnika- 3%,  o osmolarności 315 mOsmol/l,  o pojemności 1000 ml. Wymagany EAN</t>
  </si>
  <si>
    <t>Dieta peptydowa, kompletna pod względem odżywczym normokaloryczna, bezresztkowa, klinicznie wolna od laktozy, której źródło węglowodanów stanowią maltodekstryny, peptydowa 4g białka/100 ml z serwatki (mieszanina wolnych aminokwasów i krótkołańcuchowych peptydów), niskotłuszczowa - 1,7 g/100ml (tłuszcz obecny w postaci oleju roślinnego i średniołańcuchowych trójglicerydów - MCT), o osmolarności 455 mOsmol/l, o pojemności 1000 ml. Wymagany EAN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</si>
  <si>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truskawkowy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</si>
  <si>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brzoskwinia-mango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</si>
  <si>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mokka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</si>
  <si>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owoce leśne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</si>
  <si>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smak waniliowy</t>
  </si>
  <si>
    <t>Dieta normalizująca glikemię,kompletna, normokaloryczna ( 1,04 kcal/ml) skąd sprzyjający utrzymaniu niskiej glikemii, nie zawiera sacharozy, zwiększona zawartość przeciwutleniaczy ( wit C i E, karotenoidów, selenu), zwiększona zawartość witamin z grupy B odpowiadających za metabolizm węglowodanów,zawierająca unikalną mieszankę błonnika ( 6 rodzajów błonnika w odpowiednich proporcjach włókien rozpuszczalnych i nierozpuszczalnych) regulującą pracę jelit, bezglutenowa, zawartość białka 4,9g/100ml,węglowodany 11,7 g/100ml, 19 % energii z białka, o osmolarności 365 mOsmol/l, opakowanie 4 x 200 ml, smak waniliowy</t>
  </si>
  <si>
    <t>Dieta wspomagająca leczenie odleżyn i ran, ,bezresztkowa, hiperkaloryczna ( 1,24 kcal/ml) ,bezglutenowa, zawierająca 1,52g/100ml argininy przyspieszającej gojenie ran,  zwiększona zawartość przeciwutleniaczy (wit C i E, karotenoidów, cynku) , zawartość białka 8,8 g /100ml,o niskiej zawartości tłuszczu- 3,5g / 100ml, węglowodany 14,2 g/100ml, 28 % energii z białka, 45-46 % energii z węglowodanów, 26 % energii z tłuszczy ,o osmolarności max. 500 mOsmol/l opakowanie 4 x 200 , smak czekoladowy</t>
  </si>
  <si>
    <t>Dieta wspomagająca leczenie odleżyn i ran, ,bezresztkowa, hiperkaloryczna ( 1,24 kcal/ml) ,bezglutenowa, zawierająca 1,52g/100ml argininy przyspieszającej gojenie ran,  zwiększona zawartość przeciwutleniaczy (wit C i E, karotenoidów, cynku) , zawartość białka 8,8 g /100ml,o niskiej zawartości tłuszczu- 3,5g / 100ml, węglowodany 14,2 g/100ml, 28 % energii z białka, 45-46 % energii z węglowodanów, 26 % energii z tłuszczy ,o osmolarności max. 500 mOsmol/l opakowanie 4 x 200 , smak waniliowy</t>
  </si>
  <si>
    <t>Dieta wspomagająca leczenie odleżyn i ran, ,bezresztkowa, hiperkaloryczna ( 1,24 kcal/ml) ,bezglutenowa, zawierająca 1,52g/100ml argininy przyspieszającej gojenie ran,  zwiększona zawartość przeciwutleniaczy (wit C i E, karotenoidów, cynku) , zawartość białka 8,8 g /100ml,o niskiej zawartości tłuszczu- 3,5g / 100ml, węglowodany 14,2 g/100ml, 28 % energii z białka, 45-46 % energii z węglowodanów, 26 % energii z tłuszczy ,o osmolarności max. 500 mOsmol/l opakowanie 4 x 200 , smak truskawkowy</t>
  </si>
  <si>
    <t>Klarowny preparat płynny na bazie maltodekstryn, (0,5 kcal/ ml )do stosowania u pacjentów chirurgicznych do przedoperacyjnego nawadniania zmniejszającego stres przedoperacyjny oraz zapobiegający pooperacyjnej insulinooporności, zawiera węglowodany (12,6 g/ 100 ml)  i elektrolity, bezresztkowy, bezglutenowy, 100% energii z węglowodanów, o osmolarności 240 mOsmol/l o smaku cytrynowym, w opakowaniu butelka 4 X 200 ml;</t>
  </si>
  <si>
    <t>Zestaw do żywienia dojelitowego z końcówką enfit, służący do połaczenia worków/butelek opTRI z dietą i ze zgłębnikiem, do podaży diety przez pompę Flocare Infinity, wskazany w instukcji obsługi w.w. pompy.</t>
  </si>
  <si>
    <t>Złącze przeznaczone do połaczenia strzykawki dojelitowej z męską końcówką typu Oral/Luer ze zgłębnikiem dojelitowym ENFit. Wyrób medyczny</t>
  </si>
  <si>
    <t>Złącze przeznaczone do połączenia zestawu ENFit do podaży dojelitowej lub strzykawki dojelitowej z końcówką ENFit z żeńskimi łącznikami typu Oral/ENlock wyrobów medycznych przeznaczonych do podaży dojelitowej lub z miękkim lejkiem zgłębnika dojelitowego. Wyrób medyczny</t>
  </si>
  <si>
    <t>P9-Leki narkotyczne</t>
  </si>
  <si>
    <t>Siarczan morfiny tabletki powlekane o zmodyfikowanym uwalnianiu; 10 mg; 60 tabl. Wymagany EAN</t>
  </si>
  <si>
    <t>Siarczan morfiny tabletki powlekane o zmodyfikowanym uwalnianiu; 30 mg; 60 tabl. Wymagany EAN</t>
  </si>
  <si>
    <t>Ketamina 50 mg/ml, roztwór do wstrzykiwań 5 fiolek a 10 ml. Wymagany EAN</t>
  </si>
  <si>
    <t>Remifentanyl 1 mg a 5 fiol. Wymagany EAN</t>
  </si>
  <si>
    <t>Remifentanyl 2 mg a 5 fiol. Wymagany EAN</t>
  </si>
  <si>
    <t>Remifentanyl 5 mg a 5 fiol. Wymagany EAN</t>
  </si>
  <si>
    <t>Oxycodon 10 mg/ml a 5 amp. Wymagany EAN</t>
  </si>
  <si>
    <t>Oxycodon 50 mg/ml a 5 amp. Wymagany EAN</t>
  </si>
  <si>
    <t>Buprenorfina 35 mcg/h, system transdermalny, 5 plastrów 25 cm2.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</si>
  <si>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</si>
  <si>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</si>
  <si>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</si>
  <si>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</si>
  <si>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</si>
  <si>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</si>
  <si>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</si>
  <si>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</si>
  <si>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</si>
  <si>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</si>
  <si>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</si>
  <si>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</si>
  <si>
    <t>Dazatynib 100 mg a 30 tabletek powlekanych/ Dazatynib bezwodny 79 mg a 30 tabl. powlekanych.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</si>
</sst>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Continuous" wrapText="1"/>
    </xf>
    <xf numFmtId="164" fontId="0" fillId="0" borderId="5" xfId="0" applyNumberFormat="1" applyBorder="1" applyAlignment="1">
      <alignment horizontal="center" wrapText="1"/>
    </xf>
    <xf numFmtId="0" fontId="0" fillId="0" borderId="2" xfId="0" applyBorder="1" applyAlignment="1">
      <alignment horizontal="centerContinuous" wrapText="1"/>
    </xf>
    <xf numFmtId="164" fontId="0" fillId="0" borderId="2" xfId="0" applyNumberForma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>
      <alignment horizontal="center"/>
    </xf>
    <xf numFmtId="0" fontId="0" fillId="0" borderId="2" xfId="0" applyBorder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workbookViewId="0">
      <selection activeCell="P3" sqref="P3:P2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4">
        <v>1</v>
      </c>
      <c r="B4" s="4"/>
      <c r="C4" s="4" t="s">
        <v>5</v>
      </c>
      <c r="D4" s="4" t="s">
        <v>6</v>
      </c>
      <c r="E4" s="4"/>
      <c r="F4" s="4"/>
      <c r="G4" s="4"/>
      <c r="H4" s="4" t="s">
        <v>7</v>
      </c>
      <c r="I4" s="4"/>
      <c r="J4" s="12">
        <v>20</v>
      </c>
      <c r="K4" s="12"/>
      <c r="L4" s="12">
        <f t="shared" ref="L4:L23" si="0">K4*((100+N4)/100)</f>
        <v>0</v>
      </c>
      <c r="M4" s="12">
        <f t="shared" ref="M4:M23" si="1">J4*K4</f>
        <v>0</v>
      </c>
      <c r="N4" s="12"/>
      <c r="O4" s="14">
        <f t="shared" ref="O4:O23" si="2">J4*L4</f>
        <v>0</v>
      </c>
      <c r="P4" s="15"/>
    </row>
    <row r="5" spans="1:16" s="10" customFormat="1" x14ac:dyDescent="0.25">
      <c r="A5" s="4">
        <v>2</v>
      </c>
      <c r="B5" s="4"/>
      <c r="C5" s="4" t="s">
        <v>5</v>
      </c>
      <c r="D5" s="4" t="s">
        <v>8</v>
      </c>
      <c r="E5" s="4"/>
      <c r="F5" s="4"/>
      <c r="G5" s="4"/>
      <c r="H5" s="4" t="s">
        <v>7</v>
      </c>
      <c r="I5" s="4"/>
      <c r="J5" s="12">
        <v>4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4">
        <v>3</v>
      </c>
      <c r="B6" s="4"/>
      <c r="C6" s="4" t="s">
        <v>5</v>
      </c>
      <c r="D6" s="4" t="s">
        <v>9</v>
      </c>
      <c r="E6" s="4"/>
      <c r="F6" s="4"/>
      <c r="G6" s="4"/>
      <c r="H6" s="4" t="s">
        <v>7</v>
      </c>
      <c r="I6" s="4"/>
      <c r="J6" s="12">
        <v>40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4">
        <v>4</v>
      </c>
      <c r="B7" s="4"/>
      <c r="C7" s="4" t="s">
        <v>5</v>
      </c>
      <c r="D7" s="4" t="s">
        <v>10</v>
      </c>
      <c r="E7" s="4"/>
      <c r="F7" s="4"/>
      <c r="G7" s="4"/>
      <c r="H7" s="4" t="s">
        <v>7</v>
      </c>
      <c r="I7" s="4"/>
      <c r="J7" s="12">
        <v>100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4">
        <v>5</v>
      </c>
      <c r="B8" s="4"/>
      <c r="C8" s="4" t="s">
        <v>5</v>
      </c>
      <c r="D8" s="4" t="s">
        <v>11</v>
      </c>
      <c r="E8" s="4"/>
      <c r="F8" s="4"/>
      <c r="G8" s="4"/>
      <c r="H8" s="4" t="s">
        <v>7</v>
      </c>
      <c r="I8" s="4"/>
      <c r="J8" s="12">
        <v>5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4">
        <v>6</v>
      </c>
      <c r="B9" s="4"/>
      <c r="C9" s="4" t="s">
        <v>5</v>
      </c>
      <c r="D9" s="4" t="s">
        <v>12</v>
      </c>
      <c r="E9" s="4"/>
      <c r="F9" s="4"/>
      <c r="G9" s="4"/>
      <c r="H9" s="4" t="s">
        <v>7</v>
      </c>
      <c r="I9" s="4"/>
      <c r="J9" s="12">
        <v>65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4">
        <v>7</v>
      </c>
      <c r="B10" s="4"/>
      <c r="C10" s="4" t="s">
        <v>5</v>
      </c>
      <c r="D10" s="4" t="s">
        <v>13</v>
      </c>
      <c r="E10" s="4"/>
      <c r="F10" s="4"/>
      <c r="G10" s="4"/>
      <c r="H10" s="4" t="s">
        <v>7</v>
      </c>
      <c r="I10" s="4"/>
      <c r="J10" s="12">
        <v>40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4">
        <v>8</v>
      </c>
      <c r="B11" s="4"/>
      <c r="C11" s="4" t="s">
        <v>5</v>
      </c>
      <c r="D11" s="4" t="s">
        <v>14</v>
      </c>
      <c r="E11" s="4"/>
      <c r="F11" s="4"/>
      <c r="G11" s="4"/>
      <c r="H11" s="4" t="s">
        <v>7</v>
      </c>
      <c r="I11" s="4"/>
      <c r="J11" s="12">
        <v>30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4">
        <v>9</v>
      </c>
      <c r="B12" s="4"/>
      <c r="C12" s="4" t="s">
        <v>5</v>
      </c>
      <c r="D12" s="4" t="s">
        <v>15</v>
      </c>
      <c r="E12" s="4"/>
      <c r="F12" s="4"/>
      <c r="G12" s="4"/>
      <c r="H12" s="4" t="s">
        <v>7</v>
      </c>
      <c r="I12" s="4"/>
      <c r="J12" s="12">
        <v>50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4">
        <v>10</v>
      </c>
      <c r="B13" s="4"/>
      <c r="C13" s="4" t="s">
        <v>5</v>
      </c>
      <c r="D13" s="4" t="s">
        <v>16</v>
      </c>
      <c r="E13" s="4"/>
      <c r="F13" s="4"/>
      <c r="G13" s="4"/>
      <c r="H13" s="4" t="s">
        <v>7</v>
      </c>
      <c r="I13" s="4"/>
      <c r="J13" s="12">
        <v>50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4">
        <v>11</v>
      </c>
      <c r="B14" s="4"/>
      <c r="C14" s="4" t="s">
        <v>5</v>
      </c>
      <c r="D14" s="4" t="s">
        <v>17</v>
      </c>
      <c r="E14" s="4"/>
      <c r="F14" s="4"/>
      <c r="G14" s="4"/>
      <c r="H14" s="4" t="s">
        <v>7</v>
      </c>
      <c r="I14" s="4"/>
      <c r="J14" s="12">
        <v>40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4">
        <v>12</v>
      </c>
      <c r="B15" s="4"/>
      <c r="C15" s="4" t="s">
        <v>5</v>
      </c>
      <c r="D15" s="4" t="s">
        <v>18</v>
      </c>
      <c r="E15" s="4"/>
      <c r="F15" s="4"/>
      <c r="G15" s="4"/>
      <c r="H15" s="4" t="s">
        <v>7</v>
      </c>
      <c r="I15" s="4"/>
      <c r="J15" s="12">
        <v>120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A16" s="4">
        <v>13</v>
      </c>
      <c r="B16" s="4"/>
      <c r="C16" s="4" t="s">
        <v>5</v>
      </c>
      <c r="D16" s="4" t="s">
        <v>19</v>
      </c>
      <c r="E16" s="4"/>
      <c r="F16" s="4"/>
      <c r="G16" s="4"/>
      <c r="H16" s="4" t="s">
        <v>7</v>
      </c>
      <c r="I16" s="4"/>
      <c r="J16" s="12">
        <v>200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x14ac:dyDescent="0.25">
      <c r="A17" s="4">
        <v>14</v>
      </c>
      <c r="B17" s="4"/>
      <c r="C17" s="4" t="s">
        <v>5</v>
      </c>
      <c r="D17" s="4" t="s">
        <v>20</v>
      </c>
      <c r="E17" s="4"/>
      <c r="F17" s="4"/>
      <c r="G17" s="4"/>
      <c r="H17" s="4" t="s">
        <v>7</v>
      </c>
      <c r="I17" s="4"/>
      <c r="J17" s="12">
        <v>10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4">
        <v>15</v>
      </c>
      <c r="B18" s="4"/>
      <c r="C18" s="4" t="s">
        <v>5</v>
      </c>
      <c r="D18" s="4" t="s">
        <v>21</v>
      </c>
      <c r="E18" s="4"/>
      <c r="F18" s="4"/>
      <c r="G18" s="4"/>
      <c r="H18" s="4" t="s">
        <v>7</v>
      </c>
      <c r="I18" s="4"/>
      <c r="J18" s="12">
        <v>5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x14ac:dyDescent="0.25">
      <c r="A19" s="4">
        <v>16</v>
      </c>
      <c r="B19" s="4"/>
      <c r="C19" s="4" t="s">
        <v>5</v>
      </c>
      <c r="D19" s="4" t="s">
        <v>22</v>
      </c>
      <c r="E19" s="4"/>
      <c r="F19" s="4"/>
      <c r="G19" s="4"/>
      <c r="H19" s="4" t="s">
        <v>7</v>
      </c>
      <c r="I19" s="4"/>
      <c r="J19" s="12">
        <v>10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4">
        <v>17</v>
      </c>
      <c r="B20" s="4"/>
      <c r="C20" s="4" t="s">
        <v>5</v>
      </c>
      <c r="D20" s="4" t="s">
        <v>23</v>
      </c>
      <c r="E20" s="4"/>
      <c r="F20" s="4"/>
      <c r="G20" s="4"/>
      <c r="H20" s="4" t="s">
        <v>7</v>
      </c>
      <c r="I20" s="4"/>
      <c r="J20" s="12">
        <v>20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x14ac:dyDescent="0.25">
      <c r="A21" s="4">
        <v>18</v>
      </c>
      <c r="B21" s="4"/>
      <c r="C21" s="4" t="s">
        <v>5</v>
      </c>
      <c r="D21" s="4" t="s">
        <v>24</v>
      </c>
      <c r="E21" s="4"/>
      <c r="F21" s="4"/>
      <c r="G21" s="4"/>
      <c r="H21" s="4" t="s">
        <v>7</v>
      </c>
      <c r="I21" s="4"/>
      <c r="J21" s="12">
        <v>60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x14ac:dyDescent="0.25">
      <c r="A22" s="4">
        <v>19</v>
      </c>
      <c r="B22" s="4"/>
      <c r="C22" s="4" t="s">
        <v>5</v>
      </c>
      <c r="D22" s="4" t="s">
        <v>25</v>
      </c>
      <c r="E22" s="4"/>
      <c r="F22" s="4"/>
      <c r="G22" s="4"/>
      <c r="H22" s="4" t="s">
        <v>7</v>
      </c>
      <c r="I22" s="4"/>
      <c r="J22" s="12">
        <v>20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x14ac:dyDescent="0.25">
      <c r="A23" s="4">
        <v>20</v>
      </c>
      <c r="B23" s="4"/>
      <c r="C23" s="4" t="s">
        <v>5</v>
      </c>
      <c r="D23" s="4" t="s">
        <v>26</v>
      </c>
      <c r="E23" s="4"/>
      <c r="F23" s="4"/>
      <c r="G23" s="4"/>
      <c r="H23" s="4" t="s">
        <v>7</v>
      </c>
      <c r="I23" s="4"/>
      <c r="J23" s="12">
        <v>5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x14ac:dyDescent="0.25">
      <c r="I24" t="s">
        <v>27</v>
      </c>
      <c r="J24" s="3"/>
      <c r="K24" s="3"/>
      <c r="L24" s="3"/>
      <c r="M24" s="3">
        <f>SUM(M4:M23)</f>
        <v>0</v>
      </c>
      <c r="N24" s="3"/>
      <c r="O24" s="3">
        <f>SUM(O4:O23)</f>
        <v>0</v>
      </c>
      <c r="P24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80D364B-7ECC-44C7-A3D4-E4CE6381810F}">
      <formula1>0</formula1>
      <formula2>23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9"/>
  <sheetViews>
    <sheetView workbookViewId="0">
      <selection activeCell="E22" sqref="E2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60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45</v>
      </c>
      <c r="B4" s="4"/>
      <c r="C4" s="4" t="s">
        <v>5</v>
      </c>
      <c r="D4" s="4" t="s">
        <v>61</v>
      </c>
      <c r="E4" s="4"/>
      <c r="F4" s="4"/>
      <c r="G4" s="4"/>
      <c r="H4" s="4" t="s">
        <v>7</v>
      </c>
      <c r="I4" s="4"/>
      <c r="J4" s="12">
        <v>1300</v>
      </c>
      <c r="K4" s="12"/>
      <c r="L4" s="12">
        <f t="shared" ref="L4:L28" si="0">K4*((100+N4)/100)</f>
        <v>0</v>
      </c>
      <c r="M4" s="12">
        <f t="shared" ref="M4:M28" si="1">J4*K4</f>
        <v>0</v>
      </c>
      <c r="N4" s="12"/>
      <c r="O4" s="14">
        <f t="shared" ref="O4:O28" si="2">J4*L4</f>
        <v>0</v>
      </c>
      <c r="P4" s="15"/>
    </row>
    <row r="5" spans="1:16" s="10" customFormat="1" x14ac:dyDescent="0.25">
      <c r="A5" s="4">
        <v>46</v>
      </c>
      <c r="B5" s="4"/>
      <c r="C5" s="4" t="s">
        <v>5</v>
      </c>
      <c r="D5" s="4" t="s">
        <v>62</v>
      </c>
      <c r="E5" s="4"/>
      <c r="F5" s="4"/>
      <c r="G5" s="4"/>
      <c r="H5" s="4" t="s">
        <v>7</v>
      </c>
      <c r="I5" s="4"/>
      <c r="J5" s="12">
        <v>800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4">
        <v>47</v>
      </c>
      <c r="B6" s="4"/>
      <c r="C6" s="4" t="s">
        <v>5</v>
      </c>
      <c r="D6" s="4" t="s">
        <v>63</v>
      </c>
      <c r="E6" s="4"/>
      <c r="F6" s="4"/>
      <c r="G6" s="4"/>
      <c r="H6" s="4" t="s">
        <v>7</v>
      </c>
      <c r="I6" s="4"/>
      <c r="J6" s="12">
        <v>5000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4">
        <v>48</v>
      </c>
      <c r="B7" s="4"/>
      <c r="C7" s="4" t="s">
        <v>5</v>
      </c>
      <c r="D7" s="4" t="s">
        <v>64</v>
      </c>
      <c r="E7" s="4"/>
      <c r="F7" s="4"/>
      <c r="G7" s="4"/>
      <c r="H7" s="4" t="s">
        <v>7</v>
      </c>
      <c r="I7" s="4"/>
      <c r="J7" s="12">
        <v>380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4">
        <v>49</v>
      </c>
      <c r="B8" s="4"/>
      <c r="C8" s="4" t="s">
        <v>5</v>
      </c>
      <c r="D8" s="4" t="s">
        <v>65</v>
      </c>
      <c r="E8" s="4"/>
      <c r="F8" s="4"/>
      <c r="G8" s="4"/>
      <c r="H8" s="4" t="s">
        <v>7</v>
      </c>
      <c r="I8" s="4"/>
      <c r="J8" s="12">
        <v>1600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4">
        <v>50</v>
      </c>
      <c r="B9" s="4"/>
      <c r="C9" s="4" t="s">
        <v>5</v>
      </c>
      <c r="D9" s="4" t="s">
        <v>66</v>
      </c>
      <c r="E9" s="4"/>
      <c r="F9" s="4"/>
      <c r="G9" s="4"/>
      <c r="H9" s="4" t="s">
        <v>7</v>
      </c>
      <c r="I9" s="4"/>
      <c r="J9" s="12">
        <v>400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4">
        <v>51</v>
      </c>
      <c r="B10" s="4"/>
      <c r="C10" s="4" t="s">
        <v>5</v>
      </c>
      <c r="D10" s="4" t="s">
        <v>67</v>
      </c>
      <c r="E10" s="4"/>
      <c r="F10" s="4"/>
      <c r="G10" s="4"/>
      <c r="H10" s="4" t="s">
        <v>7</v>
      </c>
      <c r="I10" s="4"/>
      <c r="J10" s="12">
        <v>160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4">
        <v>52</v>
      </c>
      <c r="B11" s="4"/>
      <c r="C11" s="4" t="s">
        <v>5</v>
      </c>
      <c r="D11" s="4" t="s">
        <v>68</v>
      </c>
      <c r="E11" s="4"/>
      <c r="F11" s="4"/>
      <c r="G11" s="4"/>
      <c r="H11" s="4" t="s">
        <v>7</v>
      </c>
      <c r="I11" s="4"/>
      <c r="J11" s="12">
        <v>200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4">
        <v>53</v>
      </c>
      <c r="B12" s="4"/>
      <c r="C12" s="4" t="s">
        <v>5</v>
      </c>
      <c r="D12" s="4" t="s">
        <v>69</v>
      </c>
      <c r="E12" s="4"/>
      <c r="F12" s="4"/>
      <c r="G12" s="4"/>
      <c r="H12" s="4" t="s">
        <v>7</v>
      </c>
      <c r="I12" s="4"/>
      <c r="J12" s="12">
        <v>100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4">
        <v>54</v>
      </c>
      <c r="B13" s="4"/>
      <c r="C13" s="4" t="s">
        <v>5</v>
      </c>
      <c r="D13" s="4" t="s">
        <v>70</v>
      </c>
      <c r="E13" s="4"/>
      <c r="F13" s="4"/>
      <c r="G13" s="4"/>
      <c r="H13" s="4" t="s">
        <v>7</v>
      </c>
      <c r="I13" s="4"/>
      <c r="J13" s="12">
        <v>350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4">
        <v>55</v>
      </c>
      <c r="B14" s="4"/>
      <c r="C14" s="4" t="s">
        <v>5</v>
      </c>
      <c r="D14" s="4" t="s">
        <v>71</v>
      </c>
      <c r="E14" s="4"/>
      <c r="F14" s="4"/>
      <c r="G14" s="4"/>
      <c r="H14" s="4" t="s">
        <v>7</v>
      </c>
      <c r="I14" s="4"/>
      <c r="J14" s="12">
        <v>400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4">
        <v>56</v>
      </c>
      <c r="B15" s="4"/>
      <c r="C15" s="4" t="s">
        <v>5</v>
      </c>
      <c r="D15" s="4" t="s">
        <v>72</v>
      </c>
      <c r="E15" s="4"/>
      <c r="F15" s="4"/>
      <c r="G15" s="4"/>
      <c r="H15" s="4" t="s">
        <v>7</v>
      </c>
      <c r="I15" s="4"/>
      <c r="J15" s="12">
        <v>250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A16" s="4">
        <v>57</v>
      </c>
      <c r="B16" s="4"/>
      <c r="C16" s="4" t="s">
        <v>5</v>
      </c>
      <c r="D16" s="4" t="s">
        <v>73</v>
      </c>
      <c r="E16" s="4"/>
      <c r="F16" s="4"/>
      <c r="G16" s="4"/>
      <c r="H16" s="4" t="s">
        <v>7</v>
      </c>
      <c r="I16" s="4"/>
      <c r="J16" s="12">
        <v>650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x14ac:dyDescent="0.25">
      <c r="A17" s="4">
        <v>58</v>
      </c>
      <c r="B17" s="4"/>
      <c r="C17" s="4" t="s">
        <v>5</v>
      </c>
      <c r="D17" s="4" t="s">
        <v>74</v>
      </c>
      <c r="E17" s="4"/>
      <c r="F17" s="4"/>
      <c r="G17" s="4"/>
      <c r="H17" s="4" t="s">
        <v>7</v>
      </c>
      <c r="I17" s="4"/>
      <c r="J17" s="12">
        <v>140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4">
        <v>59</v>
      </c>
      <c r="B18" s="4"/>
      <c r="C18" s="4" t="s">
        <v>5</v>
      </c>
      <c r="D18" s="4" t="s">
        <v>75</v>
      </c>
      <c r="E18" s="4"/>
      <c r="F18" s="4"/>
      <c r="G18" s="4"/>
      <c r="H18" s="4" t="s">
        <v>7</v>
      </c>
      <c r="I18" s="4"/>
      <c r="J18" s="12">
        <v>70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ht="45" x14ac:dyDescent="0.25">
      <c r="A19" s="4">
        <v>60</v>
      </c>
      <c r="B19" s="4"/>
      <c r="C19" s="4" t="s">
        <v>5</v>
      </c>
      <c r="D19" s="4" t="s">
        <v>76</v>
      </c>
      <c r="E19" s="4"/>
      <c r="F19" s="4"/>
      <c r="G19" s="4"/>
      <c r="H19" s="4" t="s">
        <v>7</v>
      </c>
      <c r="I19" s="4"/>
      <c r="J19" s="12">
        <v>120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4">
        <v>61</v>
      </c>
      <c r="B20" s="4"/>
      <c r="C20" s="4" t="s">
        <v>5</v>
      </c>
      <c r="D20" s="4" t="s">
        <v>77</v>
      </c>
      <c r="E20" s="4"/>
      <c r="F20" s="4"/>
      <c r="G20" s="4"/>
      <c r="H20" s="4" t="s">
        <v>7</v>
      </c>
      <c r="I20" s="4"/>
      <c r="J20" s="12">
        <v>60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ht="75" x14ac:dyDescent="0.25">
      <c r="A21" s="4">
        <v>62</v>
      </c>
      <c r="B21" s="4"/>
      <c r="C21" s="4" t="s">
        <v>5</v>
      </c>
      <c r="D21" s="4" t="s">
        <v>78</v>
      </c>
      <c r="E21" s="4"/>
      <c r="F21" s="4"/>
      <c r="G21" s="4"/>
      <c r="H21" s="4" t="s">
        <v>7</v>
      </c>
      <c r="I21" s="4"/>
      <c r="J21" s="12">
        <v>80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ht="120" x14ac:dyDescent="0.25">
      <c r="A22" s="4">
        <v>63</v>
      </c>
      <c r="B22" s="4"/>
      <c r="C22" s="4" t="s">
        <v>5</v>
      </c>
      <c r="D22" s="4" t="s">
        <v>79</v>
      </c>
      <c r="E22" s="4"/>
      <c r="F22" s="4"/>
      <c r="G22" s="4"/>
      <c r="H22" s="4" t="s">
        <v>7</v>
      </c>
      <c r="I22" s="4"/>
      <c r="J22" s="12">
        <v>30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x14ac:dyDescent="0.25">
      <c r="A23" s="4">
        <v>64</v>
      </c>
      <c r="B23" s="4"/>
      <c r="C23" s="4" t="s">
        <v>5</v>
      </c>
      <c r="D23" s="4" t="s">
        <v>80</v>
      </c>
      <c r="E23" s="4"/>
      <c r="F23" s="4"/>
      <c r="G23" s="4"/>
      <c r="H23" s="4" t="s">
        <v>7</v>
      </c>
      <c r="I23" s="4"/>
      <c r="J23" s="12">
        <v>100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x14ac:dyDescent="0.25">
      <c r="A24" s="4">
        <v>65</v>
      </c>
      <c r="B24" s="4"/>
      <c r="C24" s="4" t="s">
        <v>5</v>
      </c>
      <c r="D24" s="4" t="s">
        <v>81</v>
      </c>
      <c r="E24" s="4"/>
      <c r="F24" s="4"/>
      <c r="G24" s="4"/>
      <c r="H24" s="4" t="s">
        <v>7</v>
      </c>
      <c r="I24" s="4"/>
      <c r="J24" s="12">
        <v>60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x14ac:dyDescent="0.25">
      <c r="A25" s="4">
        <v>66</v>
      </c>
      <c r="B25" s="4"/>
      <c r="C25" s="4" t="s">
        <v>5</v>
      </c>
      <c r="D25" s="4" t="s">
        <v>82</v>
      </c>
      <c r="E25" s="4"/>
      <c r="F25" s="4"/>
      <c r="G25" s="4"/>
      <c r="H25" s="4" t="s">
        <v>7</v>
      </c>
      <c r="I25" s="4"/>
      <c r="J25" s="12">
        <v>150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x14ac:dyDescent="0.25">
      <c r="A26" s="4">
        <v>67</v>
      </c>
      <c r="B26" s="4"/>
      <c r="C26" s="4" t="s">
        <v>5</v>
      </c>
      <c r="D26" s="4" t="s">
        <v>83</v>
      </c>
      <c r="E26" s="4"/>
      <c r="F26" s="4"/>
      <c r="G26" s="4"/>
      <c r="H26" s="4" t="s">
        <v>7</v>
      </c>
      <c r="I26" s="4"/>
      <c r="J26" s="12">
        <v>100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x14ac:dyDescent="0.25">
      <c r="A27" s="4">
        <v>68</v>
      </c>
      <c r="B27" s="4"/>
      <c r="C27" s="4" t="s">
        <v>5</v>
      </c>
      <c r="D27" s="4" t="s">
        <v>84</v>
      </c>
      <c r="E27" s="4"/>
      <c r="F27" s="4"/>
      <c r="G27" s="4"/>
      <c r="H27" s="4" t="s">
        <v>7</v>
      </c>
      <c r="I27" s="4"/>
      <c r="J27" s="12">
        <v>10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s="10" customFormat="1" x14ac:dyDescent="0.25">
      <c r="A28" s="4">
        <v>69</v>
      </c>
      <c r="B28" s="4"/>
      <c r="C28" s="4" t="s">
        <v>5</v>
      </c>
      <c r="D28" s="4" t="s">
        <v>85</v>
      </c>
      <c r="E28" s="4"/>
      <c r="F28" s="4"/>
      <c r="G28" s="4"/>
      <c r="H28" s="4" t="s">
        <v>7</v>
      </c>
      <c r="I28" s="4"/>
      <c r="J28" s="12">
        <v>10</v>
      </c>
      <c r="K28" s="12"/>
      <c r="L28" s="12">
        <f t="shared" si="0"/>
        <v>0</v>
      </c>
      <c r="M28" s="12">
        <f t="shared" si="1"/>
        <v>0</v>
      </c>
      <c r="N28" s="12"/>
      <c r="O28" s="14">
        <f t="shared" si="2"/>
        <v>0</v>
      </c>
      <c r="P28" s="15"/>
    </row>
    <row r="29" spans="1:16" s="10" customFormat="1" x14ac:dyDescent="0.25">
      <c r="I29" s="10" t="s">
        <v>27</v>
      </c>
      <c r="J29" s="12"/>
      <c r="K29" s="12"/>
      <c r="L29" s="12"/>
      <c r="M29" s="12">
        <f>SUM(M4:M28)</f>
        <v>0</v>
      </c>
      <c r="N29" s="12"/>
      <c r="O29" s="12">
        <f>SUM(O4:O28)</f>
        <v>0</v>
      </c>
      <c r="P29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A360E5D-993B-4E57-8BF6-5290DD304141}">
      <formula1>0</formula1>
      <formula2>23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86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45" x14ac:dyDescent="0.25">
      <c r="A4" s="4">
        <v>70</v>
      </c>
      <c r="B4" s="4"/>
      <c r="C4" s="4" t="s">
        <v>5</v>
      </c>
      <c r="D4" s="4" t="s">
        <v>87</v>
      </c>
      <c r="E4" s="4"/>
      <c r="F4" s="4"/>
      <c r="G4" s="4"/>
      <c r="H4" s="4" t="s">
        <v>88</v>
      </c>
      <c r="I4" s="4"/>
      <c r="J4" s="12">
        <v>200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D7BE502A-6ED5-4266-AB94-FA3F31EFCA80}">
      <formula1>0</formula1>
      <formula2>23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5"/>
  <sheetViews>
    <sheetView workbookViewId="0">
      <selection activeCell="P3" sqref="P3:P3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89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4">
        <v>71</v>
      </c>
      <c r="B4" s="4"/>
      <c r="C4" s="4" t="s">
        <v>5</v>
      </c>
      <c r="D4" s="4" t="s">
        <v>90</v>
      </c>
      <c r="E4" s="4"/>
      <c r="F4" s="4"/>
      <c r="G4" s="4"/>
      <c r="H4" s="4" t="s">
        <v>7</v>
      </c>
      <c r="I4" s="4"/>
      <c r="J4" s="12">
        <v>30</v>
      </c>
      <c r="K4" s="12"/>
      <c r="L4" s="12">
        <f t="shared" ref="L4:L34" si="0">K4*((100+N4)/100)</f>
        <v>0</v>
      </c>
      <c r="M4" s="12">
        <f t="shared" ref="M4:M34" si="1">J4*K4</f>
        <v>0</v>
      </c>
      <c r="N4" s="12"/>
      <c r="O4" s="14">
        <f t="shared" ref="O4:O34" si="2">J4*L4</f>
        <v>0</v>
      </c>
      <c r="P4" s="15"/>
    </row>
    <row r="5" spans="1:16" s="10" customFormat="1" x14ac:dyDescent="0.25">
      <c r="A5" s="4">
        <v>72</v>
      </c>
      <c r="B5" s="4"/>
      <c r="C5" s="4" t="s">
        <v>5</v>
      </c>
      <c r="D5" s="4" t="s">
        <v>91</v>
      </c>
      <c r="E5" s="4"/>
      <c r="F5" s="4"/>
      <c r="G5" s="4"/>
      <c r="H5" s="4" t="s">
        <v>7</v>
      </c>
      <c r="I5" s="4"/>
      <c r="J5" s="12">
        <v>400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4">
        <v>73</v>
      </c>
      <c r="B6" s="4"/>
      <c r="C6" s="4" t="s">
        <v>5</v>
      </c>
      <c r="D6" s="4" t="s">
        <v>92</v>
      </c>
      <c r="E6" s="4"/>
      <c r="F6" s="4"/>
      <c r="G6" s="4"/>
      <c r="H6" s="4" t="s">
        <v>7</v>
      </c>
      <c r="I6" s="4"/>
      <c r="J6" s="12">
        <v>120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4">
        <v>74</v>
      </c>
      <c r="B7" s="4"/>
      <c r="C7" s="4" t="s">
        <v>5</v>
      </c>
      <c r="D7" s="4" t="s">
        <v>93</v>
      </c>
      <c r="E7" s="4"/>
      <c r="F7" s="4"/>
      <c r="G7" s="4"/>
      <c r="H7" s="4" t="s">
        <v>7</v>
      </c>
      <c r="I7" s="4"/>
      <c r="J7" s="12">
        <v>130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4">
        <v>75</v>
      </c>
      <c r="B8" s="4"/>
      <c r="C8" s="4" t="s">
        <v>5</v>
      </c>
      <c r="D8" s="4" t="s">
        <v>94</v>
      </c>
      <c r="E8" s="4"/>
      <c r="F8" s="4"/>
      <c r="G8" s="4"/>
      <c r="H8" s="4" t="s">
        <v>7</v>
      </c>
      <c r="I8" s="4"/>
      <c r="J8" s="12">
        <v>100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4">
        <v>76</v>
      </c>
      <c r="B9" s="4"/>
      <c r="C9" s="4" t="s">
        <v>5</v>
      </c>
      <c r="D9" s="4" t="s">
        <v>95</v>
      </c>
      <c r="E9" s="4"/>
      <c r="F9" s="4"/>
      <c r="G9" s="4"/>
      <c r="H9" s="4" t="s">
        <v>7</v>
      </c>
      <c r="I9" s="4"/>
      <c r="J9" s="12">
        <v>2000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ht="30" x14ac:dyDescent="0.25">
      <c r="A10" s="4">
        <v>77</v>
      </c>
      <c r="B10" s="4"/>
      <c r="C10" s="4" t="s">
        <v>5</v>
      </c>
      <c r="D10" s="4" t="s">
        <v>96</v>
      </c>
      <c r="E10" s="4"/>
      <c r="F10" s="4"/>
      <c r="G10" s="4"/>
      <c r="H10" s="4" t="s">
        <v>7</v>
      </c>
      <c r="I10" s="4"/>
      <c r="J10" s="12">
        <v>60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ht="30" x14ac:dyDescent="0.25">
      <c r="A11" s="4">
        <v>78</v>
      </c>
      <c r="B11" s="4"/>
      <c r="C11" s="4" t="s">
        <v>5</v>
      </c>
      <c r="D11" s="4" t="s">
        <v>97</v>
      </c>
      <c r="E11" s="4"/>
      <c r="F11" s="4"/>
      <c r="G11" s="4"/>
      <c r="H11" s="4" t="s">
        <v>7</v>
      </c>
      <c r="I11" s="4"/>
      <c r="J11" s="12">
        <v>120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4">
        <v>79</v>
      </c>
      <c r="B12" s="4"/>
      <c r="C12" s="4" t="s">
        <v>5</v>
      </c>
      <c r="D12" s="4" t="s">
        <v>98</v>
      </c>
      <c r="E12" s="4"/>
      <c r="F12" s="4"/>
      <c r="G12" s="4"/>
      <c r="H12" s="4" t="s">
        <v>7</v>
      </c>
      <c r="I12" s="4"/>
      <c r="J12" s="12">
        <v>400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4">
        <v>80</v>
      </c>
      <c r="B13" s="4"/>
      <c r="C13" s="4" t="s">
        <v>5</v>
      </c>
      <c r="D13" s="4" t="s">
        <v>99</v>
      </c>
      <c r="E13" s="4"/>
      <c r="F13" s="4"/>
      <c r="G13" s="4"/>
      <c r="H13" s="4" t="s">
        <v>7</v>
      </c>
      <c r="I13" s="4"/>
      <c r="J13" s="12">
        <v>5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4">
        <v>81</v>
      </c>
      <c r="B14" s="4"/>
      <c r="C14" s="4" t="s">
        <v>5</v>
      </c>
      <c r="D14" s="4" t="s">
        <v>100</v>
      </c>
      <c r="E14" s="4"/>
      <c r="F14" s="4"/>
      <c r="G14" s="4"/>
      <c r="H14" s="4" t="s">
        <v>7</v>
      </c>
      <c r="I14" s="4"/>
      <c r="J14" s="12">
        <v>300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4">
        <v>82</v>
      </c>
      <c r="B15" s="4"/>
      <c r="C15" s="4" t="s">
        <v>5</v>
      </c>
      <c r="D15" s="4" t="s">
        <v>101</v>
      </c>
      <c r="E15" s="4"/>
      <c r="F15" s="4"/>
      <c r="G15" s="4"/>
      <c r="H15" s="4" t="s">
        <v>7</v>
      </c>
      <c r="I15" s="4"/>
      <c r="J15" s="12">
        <v>200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A16" s="4">
        <v>83</v>
      </c>
      <c r="B16" s="4"/>
      <c r="C16" s="4" t="s">
        <v>5</v>
      </c>
      <c r="D16" s="4" t="s">
        <v>102</v>
      </c>
      <c r="E16" s="4"/>
      <c r="F16" s="4"/>
      <c r="G16" s="4"/>
      <c r="H16" s="4" t="s">
        <v>7</v>
      </c>
      <c r="I16" s="4"/>
      <c r="J16" s="12">
        <v>100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ht="30" x14ac:dyDescent="0.25">
      <c r="A17" s="4">
        <v>84</v>
      </c>
      <c r="B17" s="4"/>
      <c r="C17" s="4" t="s">
        <v>5</v>
      </c>
      <c r="D17" s="4" t="s">
        <v>103</v>
      </c>
      <c r="E17" s="4"/>
      <c r="F17" s="4"/>
      <c r="G17" s="4"/>
      <c r="H17" s="4" t="s">
        <v>7</v>
      </c>
      <c r="I17" s="4"/>
      <c r="J17" s="12">
        <v>100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ht="30" x14ac:dyDescent="0.25">
      <c r="A18" s="4">
        <v>85</v>
      </c>
      <c r="B18" s="4"/>
      <c r="C18" s="4" t="s">
        <v>5</v>
      </c>
      <c r="D18" s="4" t="s">
        <v>104</v>
      </c>
      <c r="E18" s="4"/>
      <c r="F18" s="4"/>
      <c r="G18" s="4"/>
      <c r="H18" s="4" t="s">
        <v>7</v>
      </c>
      <c r="I18" s="4"/>
      <c r="J18" s="12">
        <v>100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x14ac:dyDescent="0.25">
      <c r="A19" s="4">
        <v>86</v>
      </c>
      <c r="B19" s="4"/>
      <c r="C19" s="4" t="s">
        <v>5</v>
      </c>
      <c r="D19" s="4" t="s">
        <v>105</v>
      </c>
      <c r="E19" s="4"/>
      <c r="F19" s="4"/>
      <c r="G19" s="4"/>
      <c r="H19" s="4" t="s">
        <v>7</v>
      </c>
      <c r="I19" s="4"/>
      <c r="J19" s="12">
        <v>3300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ht="30" x14ac:dyDescent="0.25">
      <c r="A20" s="4">
        <v>87</v>
      </c>
      <c r="B20" s="4"/>
      <c r="C20" s="4" t="s">
        <v>5</v>
      </c>
      <c r="D20" s="4" t="s">
        <v>106</v>
      </c>
      <c r="E20" s="4"/>
      <c r="F20" s="4"/>
      <c r="G20" s="4"/>
      <c r="H20" s="4" t="s">
        <v>7</v>
      </c>
      <c r="I20" s="4"/>
      <c r="J20" s="12">
        <v>30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ht="30" x14ac:dyDescent="0.25">
      <c r="A21" s="4">
        <v>88</v>
      </c>
      <c r="B21" s="4"/>
      <c r="C21" s="4" t="s">
        <v>5</v>
      </c>
      <c r="D21" s="4" t="s">
        <v>107</v>
      </c>
      <c r="E21" s="4"/>
      <c r="F21" s="4"/>
      <c r="G21" s="4"/>
      <c r="H21" s="4" t="s">
        <v>7</v>
      </c>
      <c r="I21" s="4"/>
      <c r="J21" s="12">
        <v>50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ht="30" x14ac:dyDescent="0.25">
      <c r="A22" s="4">
        <v>89</v>
      </c>
      <c r="B22" s="4"/>
      <c r="C22" s="4" t="s">
        <v>5</v>
      </c>
      <c r="D22" s="4" t="s">
        <v>108</v>
      </c>
      <c r="E22" s="4"/>
      <c r="F22" s="4"/>
      <c r="G22" s="4"/>
      <c r="H22" s="4" t="s">
        <v>7</v>
      </c>
      <c r="I22" s="4"/>
      <c r="J22" s="12">
        <v>80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ht="30" x14ac:dyDescent="0.25">
      <c r="A23" s="4">
        <v>90</v>
      </c>
      <c r="B23" s="4"/>
      <c r="C23" s="4" t="s">
        <v>5</v>
      </c>
      <c r="D23" s="4" t="s">
        <v>109</v>
      </c>
      <c r="E23" s="4"/>
      <c r="F23" s="4"/>
      <c r="G23" s="4"/>
      <c r="H23" s="4" t="s">
        <v>7</v>
      </c>
      <c r="I23" s="4"/>
      <c r="J23" s="12">
        <v>6500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x14ac:dyDescent="0.25">
      <c r="A24" s="4">
        <v>91</v>
      </c>
      <c r="B24" s="4"/>
      <c r="C24" s="4" t="s">
        <v>5</v>
      </c>
      <c r="D24" s="4" t="s">
        <v>110</v>
      </c>
      <c r="E24" s="4"/>
      <c r="F24" s="4"/>
      <c r="G24" s="4"/>
      <c r="H24" s="4" t="s">
        <v>7</v>
      </c>
      <c r="I24" s="4"/>
      <c r="J24" s="12">
        <v>350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ht="30" x14ac:dyDescent="0.25">
      <c r="A25" s="4">
        <v>92</v>
      </c>
      <c r="B25" s="4"/>
      <c r="C25" s="4" t="s">
        <v>5</v>
      </c>
      <c r="D25" s="4" t="s">
        <v>111</v>
      </c>
      <c r="E25" s="4"/>
      <c r="F25" s="4"/>
      <c r="G25" s="4"/>
      <c r="H25" s="4" t="s">
        <v>7</v>
      </c>
      <c r="I25" s="4"/>
      <c r="J25" s="12">
        <v>20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ht="30" x14ac:dyDescent="0.25">
      <c r="A26" s="4">
        <v>93</v>
      </c>
      <c r="B26" s="4"/>
      <c r="C26" s="4" t="s">
        <v>5</v>
      </c>
      <c r="D26" s="4" t="s">
        <v>112</v>
      </c>
      <c r="E26" s="4"/>
      <c r="F26" s="4"/>
      <c r="G26" s="4"/>
      <c r="H26" s="4" t="s">
        <v>7</v>
      </c>
      <c r="I26" s="4"/>
      <c r="J26" s="12">
        <v>40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ht="30" x14ac:dyDescent="0.25">
      <c r="A27" s="4">
        <v>94</v>
      </c>
      <c r="B27" s="4"/>
      <c r="C27" s="4" t="s">
        <v>5</v>
      </c>
      <c r="D27" s="4" t="s">
        <v>113</v>
      </c>
      <c r="E27" s="4"/>
      <c r="F27" s="4"/>
      <c r="G27" s="4"/>
      <c r="H27" s="4" t="s">
        <v>7</v>
      </c>
      <c r="I27" s="4"/>
      <c r="J27" s="12">
        <v>5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s="10" customFormat="1" ht="30" x14ac:dyDescent="0.25">
      <c r="A28" s="4">
        <v>95</v>
      </c>
      <c r="B28" s="4"/>
      <c r="C28" s="4" t="s">
        <v>5</v>
      </c>
      <c r="D28" s="4" t="s">
        <v>114</v>
      </c>
      <c r="E28" s="4"/>
      <c r="F28" s="4"/>
      <c r="G28" s="4"/>
      <c r="H28" s="4" t="s">
        <v>7</v>
      </c>
      <c r="I28" s="4"/>
      <c r="J28" s="12">
        <v>5</v>
      </c>
      <c r="K28" s="12"/>
      <c r="L28" s="12">
        <f t="shared" si="0"/>
        <v>0</v>
      </c>
      <c r="M28" s="12">
        <f t="shared" si="1"/>
        <v>0</v>
      </c>
      <c r="N28" s="12"/>
      <c r="O28" s="14">
        <f t="shared" si="2"/>
        <v>0</v>
      </c>
      <c r="P28" s="15"/>
    </row>
    <row r="29" spans="1:16" s="10" customFormat="1" ht="30" x14ac:dyDescent="0.25">
      <c r="A29" s="4">
        <v>96</v>
      </c>
      <c r="B29" s="4"/>
      <c r="C29" s="4" t="s">
        <v>5</v>
      </c>
      <c r="D29" s="4" t="s">
        <v>115</v>
      </c>
      <c r="E29" s="4"/>
      <c r="F29" s="4"/>
      <c r="G29" s="4"/>
      <c r="H29" s="4" t="s">
        <v>7</v>
      </c>
      <c r="I29" s="4"/>
      <c r="J29" s="12">
        <v>40</v>
      </c>
      <c r="K29" s="12"/>
      <c r="L29" s="12">
        <f t="shared" si="0"/>
        <v>0</v>
      </c>
      <c r="M29" s="12">
        <f t="shared" si="1"/>
        <v>0</v>
      </c>
      <c r="N29" s="12"/>
      <c r="O29" s="14">
        <f t="shared" si="2"/>
        <v>0</v>
      </c>
      <c r="P29" s="15"/>
    </row>
    <row r="30" spans="1:16" s="10" customFormat="1" ht="45" x14ac:dyDescent="0.25">
      <c r="A30" s="4">
        <v>97</v>
      </c>
      <c r="B30" s="4"/>
      <c r="C30" s="4" t="s">
        <v>5</v>
      </c>
      <c r="D30" s="4" t="s">
        <v>116</v>
      </c>
      <c r="E30" s="4"/>
      <c r="F30" s="4"/>
      <c r="G30" s="4"/>
      <c r="H30" s="4" t="s">
        <v>7</v>
      </c>
      <c r="I30" s="4"/>
      <c r="J30" s="12">
        <v>100</v>
      </c>
      <c r="K30" s="12"/>
      <c r="L30" s="12">
        <f t="shared" si="0"/>
        <v>0</v>
      </c>
      <c r="M30" s="12">
        <f t="shared" si="1"/>
        <v>0</v>
      </c>
      <c r="N30" s="12"/>
      <c r="O30" s="14">
        <f t="shared" si="2"/>
        <v>0</v>
      </c>
      <c r="P30" s="15"/>
    </row>
    <row r="31" spans="1:16" s="10" customFormat="1" x14ac:dyDescent="0.25">
      <c r="A31" s="4">
        <v>98</v>
      </c>
      <c r="B31" s="4"/>
      <c r="C31" s="4" t="s">
        <v>5</v>
      </c>
      <c r="D31" s="4" t="s">
        <v>117</v>
      </c>
      <c r="E31" s="4"/>
      <c r="F31" s="4"/>
      <c r="G31" s="4"/>
      <c r="H31" s="4" t="s">
        <v>7</v>
      </c>
      <c r="I31" s="4"/>
      <c r="J31" s="12">
        <v>5</v>
      </c>
      <c r="K31" s="12"/>
      <c r="L31" s="12">
        <f t="shared" si="0"/>
        <v>0</v>
      </c>
      <c r="M31" s="12">
        <f t="shared" si="1"/>
        <v>0</v>
      </c>
      <c r="N31" s="12"/>
      <c r="O31" s="14">
        <f t="shared" si="2"/>
        <v>0</v>
      </c>
      <c r="P31" s="15"/>
    </row>
    <row r="32" spans="1:16" s="10" customFormat="1" ht="30" x14ac:dyDescent="0.25">
      <c r="A32" s="4">
        <v>99</v>
      </c>
      <c r="B32" s="4"/>
      <c r="C32" s="4" t="s">
        <v>5</v>
      </c>
      <c r="D32" s="4" t="s">
        <v>118</v>
      </c>
      <c r="E32" s="4"/>
      <c r="F32" s="4"/>
      <c r="G32" s="4"/>
      <c r="H32" s="4" t="s">
        <v>7</v>
      </c>
      <c r="I32" s="4"/>
      <c r="J32" s="12">
        <v>180</v>
      </c>
      <c r="K32" s="12"/>
      <c r="L32" s="12">
        <f t="shared" si="0"/>
        <v>0</v>
      </c>
      <c r="M32" s="12">
        <f t="shared" si="1"/>
        <v>0</v>
      </c>
      <c r="N32" s="12"/>
      <c r="O32" s="14">
        <f t="shared" si="2"/>
        <v>0</v>
      </c>
      <c r="P32" s="15"/>
    </row>
    <row r="33" spans="1:16" s="10" customFormat="1" x14ac:dyDescent="0.25">
      <c r="A33" s="4">
        <v>100</v>
      </c>
      <c r="B33" s="4"/>
      <c r="C33" s="4" t="s">
        <v>5</v>
      </c>
      <c r="D33" s="4" t="s">
        <v>119</v>
      </c>
      <c r="E33" s="4"/>
      <c r="F33" s="4"/>
      <c r="G33" s="4"/>
      <c r="H33" s="4" t="s">
        <v>7</v>
      </c>
      <c r="I33" s="4"/>
      <c r="J33" s="12">
        <v>60</v>
      </c>
      <c r="K33" s="12"/>
      <c r="L33" s="12">
        <f t="shared" si="0"/>
        <v>0</v>
      </c>
      <c r="M33" s="12">
        <f t="shared" si="1"/>
        <v>0</v>
      </c>
      <c r="N33" s="12"/>
      <c r="O33" s="14">
        <f t="shared" si="2"/>
        <v>0</v>
      </c>
      <c r="P33" s="15"/>
    </row>
    <row r="34" spans="1:16" s="10" customFormat="1" x14ac:dyDescent="0.25">
      <c r="A34" s="4">
        <v>101</v>
      </c>
      <c r="B34" s="4"/>
      <c r="C34" s="4" t="s">
        <v>5</v>
      </c>
      <c r="D34" s="4" t="s">
        <v>120</v>
      </c>
      <c r="E34" s="4"/>
      <c r="F34" s="4"/>
      <c r="G34" s="4"/>
      <c r="H34" s="4" t="s">
        <v>7</v>
      </c>
      <c r="I34" s="4"/>
      <c r="J34" s="12">
        <v>200</v>
      </c>
      <c r="K34" s="12"/>
      <c r="L34" s="12">
        <f t="shared" si="0"/>
        <v>0</v>
      </c>
      <c r="M34" s="12">
        <f t="shared" si="1"/>
        <v>0</v>
      </c>
      <c r="N34" s="12"/>
      <c r="O34" s="14">
        <f t="shared" si="2"/>
        <v>0</v>
      </c>
      <c r="P34" s="15"/>
    </row>
    <row r="35" spans="1:16" s="10" customFormat="1" x14ac:dyDescent="0.25">
      <c r="I35" s="10" t="s">
        <v>27</v>
      </c>
      <c r="J35" s="12"/>
      <c r="K35" s="12"/>
      <c r="L35" s="12"/>
      <c r="M35" s="12">
        <f>SUM(M4:M34)</f>
        <v>0</v>
      </c>
      <c r="N35" s="12"/>
      <c r="O35" s="12">
        <f>SUM(O4:O34)</f>
        <v>0</v>
      </c>
      <c r="P35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99A4763B-9EB6-48B9-89AF-4054C2B2BA89}">
      <formula1>0</formula1>
      <formula2>23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121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15" x14ac:dyDescent="0.25">
      <c r="A4" s="4">
        <v>102</v>
      </c>
      <c r="B4" s="4"/>
      <c r="C4" s="4" t="s">
        <v>5</v>
      </c>
      <c r="D4" s="4" t="s">
        <v>122</v>
      </c>
      <c r="E4" s="4"/>
      <c r="F4" s="4"/>
      <c r="G4" s="4"/>
      <c r="H4" s="4" t="s">
        <v>7</v>
      </c>
      <c r="I4" s="4"/>
      <c r="J4" s="12">
        <v>250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0" x14ac:dyDescent="0.25">
      <c r="A5" s="4">
        <v>103</v>
      </c>
      <c r="B5" s="4"/>
      <c r="C5" s="4" t="s">
        <v>5</v>
      </c>
      <c r="D5" s="4" t="s">
        <v>123</v>
      </c>
      <c r="E5" s="4"/>
      <c r="F5" s="4"/>
      <c r="G5" s="4"/>
      <c r="H5" s="4" t="s">
        <v>7</v>
      </c>
      <c r="I5" s="4"/>
      <c r="J5" s="12">
        <v>340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x14ac:dyDescent="0.25">
      <c r="I6" s="10" t="s">
        <v>27</v>
      </c>
      <c r="J6" s="12"/>
      <c r="K6" s="12"/>
      <c r="L6" s="12"/>
      <c r="M6" s="12">
        <f>SUM(M4:M5)</f>
        <v>0</v>
      </c>
      <c r="N6" s="12"/>
      <c r="O6" s="12">
        <f>SUM(O4:O5)</f>
        <v>0</v>
      </c>
      <c r="P6" s="16"/>
    </row>
    <row r="7" spans="1:16" s="10" customFormat="1" x14ac:dyDescent="0.25"/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DC37014-0188-4CD8-ACEE-CF2DC5C8F9B4}">
      <formula1>0</formula1>
      <formula2>23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124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104</v>
      </c>
      <c r="B4" s="4"/>
      <c r="C4" s="4" t="s">
        <v>5</v>
      </c>
      <c r="D4" s="4" t="s">
        <v>125</v>
      </c>
      <c r="E4" s="4"/>
      <c r="F4" s="4"/>
      <c r="G4" s="4"/>
      <c r="H4" s="4" t="s">
        <v>7</v>
      </c>
      <c r="I4" s="4"/>
      <c r="J4" s="12">
        <v>3400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64855C7C-3BE8-477E-A245-F43CF10CBF41}">
      <formula1>0</formula1>
      <formula2>23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126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60" x14ac:dyDescent="0.25">
      <c r="A4" s="4">
        <v>105</v>
      </c>
      <c r="B4" s="4"/>
      <c r="C4" s="4" t="s">
        <v>5</v>
      </c>
      <c r="D4" s="4" t="s">
        <v>127</v>
      </c>
      <c r="E4" s="4"/>
      <c r="F4" s="4"/>
      <c r="G4" s="4"/>
      <c r="H4" s="4" t="s">
        <v>7</v>
      </c>
      <c r="I4" s="4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60" x14ac:dyDescent="0.25">
      <c r="A5" s="4">
        <v>106</v>
      </c>
      <c r="B5" s="4"/>
      <c r="C5" s="4" t="s">
        <v>5</v>
      </c>
      <c r="D5" s="4" t="s">
        <v>128</v>
      </c>
      <c r="E5" s="4"/>
      <c r="F5" s="4"/>
      <c r="G5" s="4"/>
      <c r="H5" s="4" t="s">
        <v>7</v>
      </c>
      <c r="I5" s="4"/>
      <c r="J5" s="12">
        <v>10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x14ac:dyDescent="0.25">
      <c r="I6" s="10" t="s">
        <v>27</v>
      </c>
      <c r="J6" s="12"/>
      <c r="K6" s="12"/>
      <c r="L6" s="12"/>
      <c r="M6" s="12">
        <f>SUM(M4:M5)</f>
        <v>0</v>
      </c>
      <c r="N6" s="12"/>
      <c r="O6" s="12">
        <f>SUM(O4:O5)</f>
        <v>0</v>
      </c>
      <c r="P6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A9ED4F52-EACA-427E-82A7-AB678D05A2FC}">
      <formula1>0</formula1>
      <formula2>23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129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4">
        <v>107</v>
      </c>
      <c r="B4" s="4"/>
      <c r="C4" s="4" t="s">
        <v>5</v>
      </c>
      <c r="D4" s="4" t="s">
        <v>130</v>
      </c>
      <c r="E4" s="4"/>
      <c r="F4" s="4"/>
      <c r="G4" s="4"/>
      <c r="H4" s="4" t="s">
        <v>7</v>
      </c>
      <c r="I4" s="4"/>
      <c r="J4" s="12">
        <v>400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A5" s="4">
        <v>108</v>
      </c>
      <c r="B5" s="4"/>
      <c r="C5" s="4" t="s">
        <v>5</v>
      </c>
      <c r="D5" s="4" t="s">
        <v>131</v>
      </c>
      <c r="E5" s="4"/>
      <c r="F5" s="4"/>
      <c r="G5" s="4"/>
      <c r="H5" s="4" t="s">
        <v>7</v>
      </c>
      <c r="I5" s="4"/>
      <c r="J5" s="12">
        <v>200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x14ac:dyDescent="0.25">
      <c r="I6" t="s">
        <v>27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0FCD7F0-CEAE-4E5E-9D2A-A1367EED6709}">
      <formula1>0</formula1>
      <formula2>23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132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109</v>
      </c>
      <c r="B4" s="4"/>
      <c r="C4" s="4" t="s">
        <v>5</v>
      </c>
      <c r="D4" s="4" t="s">
        <v>133</v>
      </c>
      <c r="E4" s="4"/>
      <c r="F4" s="4"/>
      <c r="G4" s="4"/>
      <c r="H4" s="4" t="s">
        <v>7</v>
      </c>
      <c r="I4" s="4"/>
      <c r="J4" s="12">
        <v>150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27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9CD61ADE-5C3D-42D5-8AFB-0519A8698189}">
      <formula1>0</formula1>
      <formula2>23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134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45" x14ac:dyDescent="0.25">
      <c r="A4" s="4">
        <v>110</v>
      </c>
      <c r="B4" s="4"/>
      <c r="C4" s="4" t="s">
        <v>5</v>
      </c>
      <c r="D4" s="4" t="s">
        <v>135</v>
      </c>
      <c r="E4" s="4"/>
      <c r="F4" s="4"/>
      <c r="G4" s="4"/>
      <c r="H4" s="4" t="s">
        <v>7</v>
      </c>
      <c r="I4" s="4"/>
      <c r="J4" s="12">
        <v>400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27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9D287125-9C47-47D9-BEAB-75ECC9E045D0}">
      <formula1>0</formula1>
      <formula2>23</formula2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3"/>
  <sheetViews>
    <sheetView workbookViewId="0">
      <selection activeCell="P3" sqref="P3:P6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136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4">
        <v>111</v>
      </c>
      <c r="B4" s="4"/>
      <c r="C4" s="4" t="s">
        <v>5</v>
      </c>
      <c r="D4" s="4" t="s">
        <v>137</v>
      </c>
      <c r="E4" s="4"/>
      <c r="F4" s="4"/>
      <c r="G4" s="4"/>
      <c r="H4" s="4" t="s">
        <v>7</v>
      </c>
      <c r="I4" s="4"/>
      <c r="J4" s="12">
        <v>4</v>
      </c>
      <c r="K4" s="12"/>
      <c r="L4" s="12">
        <f t="shared" ref="L4:L35" si="0">K4*((100+N4)/100)</f>
        <v>0</v>
      </c>
      <c r="M4" s="12">
        <f t="shared" ref="M4:M35" si="1">J4*K4</f>
        <v>0</v>
      </c>
      <c r="N4" s="12"/>
      <c r="O4" s="14">
        <f t="shared" ref="O4:O35" si="2">J4*L4</f>
        <v>0</v>
      </c>
      <c r="P4" s="15"/>
    </row>
    <row r="5" spans="1:16" s="10" customFormat="1" x14ac:dyDescent="0.25">
      <c r="A5" s="4">
        <v>112</v>
      </c>
      <c r="B5" s="4"/>
      <c r="C5" s="4" t="s">
        <v>5</v>
      </c>
      <c r="D5" s="4" t="s">
        <v>138</v>
      </c>
      <c r="E5" s="4"/>
      <c r="F5" s="4"/>
      <c r="G5" s="4"/>
      <c r="H5" s="4" t="s">
        <v>7</v>
      </c>
      <c r="I5" s="4"/>
      <c r="J5" s="12">
        <v>4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4">
        <v>113</v>
      </c>
      <c r="B6" s="4"/>
      <c r="C6" s="4" t="s">
        <v>5</v>
      </c>
      <c r="D6" s="4" t="s">
        <v>139</v>
      </c>
      <c r="E6" s="4"/>
      <c r="F6" s="4"/>
      <c r="G6" s="4"/>
      <c r="H6" s="4" t="s">
        <v>7</v>
      </c>
      <c r="I6" s="4"/>
      <c r="J6" s="12">
        <v>40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4">
        <v>114</v>
      </c>
      <c r="B7" s="4"/>
      <c r="C7" s="4" t="s">
        <v>5</v>
      </c>
      <c r="D7" s="4" t="s">
        <v>140</v>
      </c>
      <c r="E7" s="4"/>
      <c r="F7" s="4"/>
      <c r="G7" s="4"/>
      <c r="H7" s="4" t="s">
        <v>7</v>
      </c>
      <c r="I7" s="4"/>
      <c r="J7" s="12">
        <v>20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4">
        <v>115</v>
      </c>
      <c r="B8" s="4"/>
      <c r="C8" s="4" t="s">
        <v>5</v>
      </c>
      <c r="D8" s="4" t="s">
        <v>141</v>
      </c>
      <c r="E8" s="4"/>
      <c r="F8" s="4"/>
      <c r="G8" s="4"/>
      <c r="H8" s="4" t="s">
        <v>7</v>
      </c>
      <c r="I8" s="4"/>
      <c r="J8" s="12">
        <v>160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4">
        <v>116</v>
      </c>
      <c r="B9" s="4"/>
      <c r="C9" s="4" t="s">
        <v>5</v>
      </c>
      <c r="D9" s="4" t="s">
        <v>142</v>
      </c>
      <c r="E9" s="4"/>
      <c r="F9" s="4"/>
      <c r="G9" s="4"/>
      <c r="H9" s="4" t="s">
        <v>7</v>
      </c>
      <c r="I9" s="4"/>
      <c r="J9" s="12">
        <v>180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4">
        <v>117</v>
      </c>
      <c r="B10" s="4"/>
      <c r="C10" s="4" t="s">
        <v>5</v>
      </c>
      <c r="D10" s="4" t="s">
        <v>143</v>
      </c>
      <c r="E10" s="4"/>
      <c r="F10" s="4"/>
      <c r="G10" s="4"/>
      <c r="H10" s="4" t="s">
        <v>7</v>
      </c>
      <c r="I10" s="4"/>
      <c r="J10" s="12">
        <v>30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4">
        <v>118</v>
      </c>
      <c r="B11" s="4"/>
      <c r="C11" s="4" t="s">
        <v>5</v>
      </c>
      <c r="D11" s="4" t="s">
        <v>144</v>
      </c>
      <c r="E11" s="4"/>
      <c r="F11" s="4"/>
      <c r="G11" s="4"/>
      <c r="H11" s="4" t="s">
        <v>7</v>
      </c>
      <c r="I11" s="4"/>
      <c r="J11" s="12">
        <v>400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ht="30" x14ac:dyDescent="0.25">
      <c r="A12" s="4">
        <v>119</v>
      </c>
      <c r="B12" s="4"/>
      <c r="C12" s="4" t="s">
        <v>5</v>
      </c>
      <c r="D12" s="4" t="s">
        <v>145</v>
      </c>
      <c r="E12" s="4"/>
      <c r="F12" s="4"/>
      <c r="G12" s="4"/>
      <c r="H12" s="4" t="s">
        <v>7</v>
      </c>
      <c r="I12" s="4"/>
      <c r="J12" s="12">
        <v>80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4">
        <v>120</v>
      </c>
      <c r="B13" s="4"/>
      <c r="C13" s="4" t="s">
        <v>5</v>
      </c>
      <c r="D13" s="4" t="s">
        <v>146</v>
      </c>
      <c r="E13" s="4"/>
      <c r="F13" s="4"/>
      <c r="G13" s="4"/>
      <c r="H13" s="4" t="s">
        <v>7</v>
      </c>
      <c r="I13" s="4"/>
      <c r="J13" s="12">
        <v>80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4">
        <v>121</v>
      </c>
      <c r="B14" s="4"/>
      <c r="C14" s="4" t="s">
        <v>5</v>
      </c>
      <c r="D14" s="4" t="s">
        <v>147</v>
      </c>
      <c r="E14" s="4"/>
      <c r="F14" s="4"/>
      <c r="G14" s="4"/>
      <c r="H14" s="4" t="s">
        <v>7</v>
      </c>
      <c r="I14" s="4"/>
      <c r="J14" s="12">
        <v>5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4">
        <v>122</v>
      </c>
      <c r="B15" s="4"/>
      <c r="C15" s="4" t="s">
        <v>5</v>
      </c>
      <c r="D15" s="4" t="s">
        <v>148</v>
      </c>
      <c r="E15" s="4"/>
      <c r="F15" s="4"/>
      <c r="G15" s="4"/>
      <c r="H15" s="4" t="s">
        <v>7</v>
      </c>
      <c r="I15" s="4"/>
      <c r="J15" s="12">
        <v>20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A16" s="4">
        <v>123</v>
      </c>
      <c r="B16" s="4"/>
      <c r="C16" s="4" t="s">
        <v>5</v>
      </c>
      <c r="D16" s="4" t="s">
        <v>149</v>
      </c>
      <c r="E16" s="4"/>
      <c r="F16" s="4"/>
      <c r="G16" s="4"/>
      <c r="H16" s="4" t="s">
        <v>7</v>
      </c>
      <c r="I16" s="4"/>
      <c r="J16" s="12">
        <v>200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ht="30" x14ac:dyDescent="0.25">
      <c r="A17" s="4">
        <v>124</v>
      </c>
      <c r="B17" s="4"/>
      <c r="C17" s="4" t="s">
        <v>5</v>
      </c>
      <c r="D17" s="4" t="s">
        <v>150</v>
      </c>
      <c r="E17" s="4"/>
      <c r="F17" s="4"/>
      <c r="G17" s="4"/>
      <c r="H17" s="4" t="s">
        <v>7</v>
      </c>
      <c r="I17" s="4"/>
      <c r="J17" s="12">
        <v>140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4">
        <v>125</v>
      </c>
      <c r="B18" s="4"/>
      <c r="C18" s="4" t="s">
        <v>5</v>
      </c>
      <c r="D18" s="4" t="s">
        <v>151</v>
      </c>
      <c r="E18" s="4"/>
      <c r="F18" s="4"/>
      <c r="G18" s="4"/>
      <c r="H18" s="4" t="s">
        <v>7</v>
      </c>
      <c r="I18" s="4"/>
      <c r="J18" s="12">
        <v>150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ht="30" x14ac:dyDescent="0.25">
      <c r="A19" s="4">
        <v>126</v>
      </c>
      <c r="B19" s="4"/>
      <c r="C19" s="4" t="s">
        <v>5</v>
      </c>
      <c r="D19" s="4" t="s">
        <v>152</v>
      </c>
      <c r="E19" s="4"/>
      <c r="F19" s="4"/>
      <c r="G19" s="4"/>
      <c r="H19" s="4" t="s">
        <v>7</v>
      </c>
      <c r="I19" s="4"/>
      <c r="J19" s="12">
        <v>150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4">
        <v>127</v>
      </c>
      <c r="B20" s="4"/>
      <c r="C20" s="4" t="s">
        <v>5</v>
      </c>
      <c r="D20" s="4" t="s">
        <v>153</v>
      </c>
      <c r="E20" s="4"/>
      <c r="F20" s="4"/>
      <c r="G20" s="4"/>
      <c r="H20" s="4" t="s">
        <v>7</v>
      </c>
      <c r="I20" s="4"/>
      <c r="J20" s="12">
        <v>20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x14ac:dyDescent="0.25">
      <c r="A21" s="4">
        <v>128</v>
      </c>
      <c r="B21" s="4"/>
      <c r="C21" s="4" t="s">
        <v>5</v>
      </c>
      <c r="D21" s="4" t="s">
        <v>154</v>
      </c>
      <c r="E21" s="4"/>
      <c r="F21" s="4"/>
      <c r="G21" s="4"/>
      <c r="H21" s="4" t="s">
        <v>7</v>
      </c>
      <c r="I21" s="4"/>
      <c r="J21" s="12">
        <v>80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x14ac:dyDescent="0.25">
      <c r="A22" s="4">
        <v>129</v>
      </c>
      <c r="B22" s="4"/>
      <c r="C22" s="4" t="s">
        <v>5</v>
      </c>
      <c r="D22" s="4" t="s">
        <v>155</v>
      </c>
      <c r="E22" s="4"/>
      <c r="F22" s="4"/>
      <c r="G22" s="4"/>
      <c r="H22" s="4" t="s">
        <v>7</v>
      </c>
      <c r="I22" s="4"/>
      <c r="J22" s="12">
        <v>240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ht="30" x14ac:dyDescent="0.25">
      <c r="A23" s="4">
        <v>130</v>
      </c>
      <c r="B23" s="4"/>
      <c r="C23" s="4" t="s">
        <v>5</v>
      </c>
      <c r="D23" s="4" t="s">
        <v>156</v>
      </c>
      <c r="E23" s="4"/>
      <c r="F23" s="4"/>
      <c r="G23" s="4"/>
      <c r="H23" s="4" t="s">
        <v>7</v>
      </c>
      <c r="I23" s="4"/>
      <c r="J23" s="12">
        <v>120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x14ac:dyDescent="0.25">
      <c r="A24" s="4">
        <v>131</v>
      </c>
      <c r="B24" s="4"/>
      <c r="C24" s="4" t="s">
        <v>5</v>
      </c>
      <c r="D24" s="4" t="s">
        <v>157</v>
      </c>
      <c r="E24" s="4"/>
      <c r="F24" s="4"/>
      <c r="G24" s="4"/>
      <c r="H24" s="4" t="s">
        <v>7</v>
      </c>
      <c r="I24" s="4"/>
      <c r="J24" s="12">
        <v>10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x14ac:dyDescent="0.25">
      <c r="A25" s="4">
        <v>132</v>
      </c>
      <c r="B25" s="4"/>
      <c r="C25" s="4" t="s">
        <v>5</v>
      </c>
      <c r="D25" s="4" t="s">
        <v>158</v>
      </c>
      <c r="E25" s="4"/>
      <c r="F25" s="4"/>
      <c r="G25" s="4"/>
      <c r="H25" s="4" t="s">
        <v>7</v>
      </c>
      <c r="I25" s="4"/>
      <c r="J25" s="12">
        <v>10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x14ac:dyDescent="0.25">
      <c r="A26" s="4">
        <v>133</v>
      </c>
      <c r="B26" s="4"/>
      <c r="C26" s="4" t="s">
        <v>5</v>
      </c>
      <c r="D26" s="4" t="s">
        <v>159</v>
      </c>
      <c r="E26" s="4"/>
      <c r="F26" s="4"/>
      <c r="G26" s="4"/>
      <c r="H26" s="4" t="s">
        <v>7</v>
      </c>
      <c r="I26" s="4"/>
      <c r="J26" s="12">
        <v>5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x14ac:dyDescent="0.25">
      <c r="A27" s="4">
        <v>134</v>
      </c>
      <c r="B27" s="4"/>
      <c r="C27" s="4" t="s">
        <v>5</v>
      </c>
      <c r="D27" s="4" t="s">
        <v>160</v>
      </c>
      <c r="E27" s="4"/>
      <c r="F27" s="4"/>
      <c r="G27" s="4"/>
      <c r="H27" s="4" t="s">
        <v>7</v>
      </c>
      <c r="I27" s="4"/>
      <c r="J27" s="12">
        <v>30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s="10" customFormat="1" x14ac:dyDescent="0.25">
      <c r="A28" s="4">
        <v>135</v>
      </c>
      <c r="B28" s="4"/>
      <c r="C28" s="4" t="s">
        <v>5</v>
      </c>
      <c r="D28" s="4" t="s">
        <v>161</v>
      </c>
      <c r="E28" s="4"/>
      <c r="F28" s="4"/>
      <c r="G28" s="4"/>
      <c r="H28" s="4" t="s">
        <v>7</v>
      </c>
      <c r="I28" s="4"/>
      <c r="J28" s="12">
        <v>50</v>
      </c>
      <c r="K28" s="12"/>
      <c r="L28" s="12">
        <f t="shared" si="0"/>
        <v>0</v>
      </c>
      <c r="M28" s="12">
        <f t="shared" si="1"/>
        <v>0</v>
      </c>
      <c r="N28" s="12"/>
      <c r="O28" s="14">
        <f t="shared" si="2"/>
        <v>0</v>
      </c>
      <c r="P28" s="15"/>
    </row>
    <row r="29" spans="1:16" s="10" customFormat="1" ht="30" x14ac:dyDescent="0.25">
      <c r="A29" s="4">
        <v>136</v>
      </c>
      <c r="B29" s="4"/>
      <c r="C29" s="4" t="s">
        <v>5</v>
      </c>
      <c r="D29" s="4" t="s">
        <v>162</v>
      </c>
      <c r="E29" s="4"/>
      <c r="F29" s="4"/>
      <c r="G29" s="4"/>
      <c r="H29" s="4" t="s">
        <v>7</v>
      </c>
      <c r="I29" s="4"/>
      <c r="J29" s="12">
        <v>30</v>
      </c>
      <c r="K29" s="12"/>
      <c r="L29" s="12">
        <f t="shared" si="0"/>
        <v>0</v>
      </c>
      <c r="M29" s="12">
        <f t="shared" si="1"/>
        <v>0</v>
      </c>
      <c r="N29" s="12"/>
      <c r="O29" s="14">
        <f t="shared" si="2"/>
        <v>0</v>
      </c>
      <c r="P29" s="15"/>
    </row>
    <row r="30" spans="1:16" s="10" customFormat="1" x14ac:dyDescent="0.25">
      <c r="A30" s="4">
        <v>137</v>
      </c>
      <c r="B30" s="4"/>
      <c r="C30" s="4" t="s">
        <v>5</v>
      </c>
      <c r="D30" s="4" t="s">
        <v>163</v>
      </c>
      <c r="E30" s="4"/>
      <c r="F30" s="4"/>
      <c r="G30" s="4"/>
      <c r="H30" s="4" t="s">
        <v>7</v>
      </c>
      <c r="I30" s="4"/>
      <c r="J30" s="12">
        <v>80</v>
      </c>
      <c r="K30" s="12"/>
      <c r="L30" s="12">
        <f t="shared" si="0"/>
        <v>0</v>
      </c>
      <c r="M30" s="12">
        <f t="shared" si="1"/>
        <v>0</v>
      </c>
      <c r="N30" s="12"/>
      <c r="O30" s="14">
        <f t="shared" si="2"/>
        <v>0</v>
      </c>
      <c r="P30" s="15"/>
    </row>
    <row r="31" spans="1:16" s="10" customFormat="1" x14ac:dyDescent="0.25">
      <c r="A31" s="4">
        <v>138</v>
      </c>
      <c r="B31" s="4"/>
      <c r="C31" s="4" t="s">
        <v>5</v>
      </c>
      <c r="D31" s="4" t="s">
        <v>164</v>
      </c>
      <c r="E31" s="4"/>
      <c r="F31" s="4"/>
      <c r="G31" s="4"/>
      <c r="H31" s="4" t="s">
        <v>7</v>
      </c>
      <c r="I31" s="4"/>
      <c r="J31" s="12">
        <v>120</v>
      </c>
      <c r="K31" s="12"/>
      <c r="L31" s="12">
        <f t="shared" si="0"/>
        <v>0</v>
      </c>
      <c r="M31" s="12">
        <f t="shared" si="1"/>
        <v>0</v>
      </c>
      <c r="N31" s="12"/>
      <c r="O31" s="14">
        <f t="shared" si="2"/>
        <v>0</v>
      </c>
      <c r="P31" s="15"/>
    </row>
    <row r="32" spans="1:16" s="10" customFormat="1" x14ac:dyDescent="0.25">
      <c r="A32" s="4">
        <v>139</v>
      </c>
      <c r="B32" s="4"/>
      <c r="C32" s="4" t="s">
        <v>5</v>
      </c>
      <c r="D32" s="4" t="s">
        <v>165</v>
      </c>
      <c r="E32" s="4"/>
      <c r="F32" s="4"/>
      <c r="G32" s="4"/>
      <c r="H32" s="4" t="s">
        <v>7</v>
      </c>
      <c r="I32" s="4"/>
      <c r="J32" s="12">
        <v>20</v>
      </c>
      <c r="K32" s="12"/>
      <c r="L32" s="12">
        <f t="shared" si="0"/>
        <v>0</v>
      </c>
      <c r="M32" s="12">
        <f t="shared" si="1"/>
        <v>0</v>
      </c>
      <c r="N32" s="12"/>
      <c r="O32" s="14">
        <f t="shared" si="2"/>
        <v>0</v>
      </c>
      <c r="P32" s="15"/>
    </row>
    <row r="33" spans="1:16" s="10" customFormat="1" x14ac:dyDescent="0.25">
      <c r="A33" s="4">
        <v>140</v>
      </c>
      <c r="B33" s="4"/>
      <c r="C33" s="4" t="s">
        <v>5</v>
      </c>
      <c r="D33" s="4" t="s">
        <v>166</v>
      </c>
      <c r="E33" s="4"/>
      <c r="F33" s="4"/>
      <c r="G33" s="4"/>
      <c r="H33" s="4" t="s">
        <v>7</v>
      </c>
      <c r="I33" s="4"/>
      <c r="J33" s="12">
        <v>20</v>
      </c>
      <c r="K33" s="12"/>
      <c r="L33" s="12">
        <f t="shared" si="0"/>
        <v>0</v>
      </c>
      <c r="M33" s="12">
        <f t="shared" si="1"/>
        <v>0</v>
      </c>
      <c r="N33" s="12"/>
      <c r="O33" s="14">
        <f t="shared" si="2"/>
        <v>0</v>
      </c>
      <c r="P33" s="15"/>
    </row>
    <row r="34" spans="1:16" s="10" customFormat="1" x14ac:dyDescent="0.25">
      <c r="A34" s="4">
        <v>141</v>
      </c>
      <c r="B34" s="4"/>
      <c r="C34" s="4" t="s">
        <v>5</v>
      </c>
      <c r="D34" s="4" t="s">
        <v>167</v>
      </c>
      <c r="E34" s="4"/>
      <c r="F34" s="4"/>
      <c r="G34" s="4"/>
      <c r="H34" s="4" t="s">
        <v>7</v>
      </c>
      <c r="I34" s="4"/>
      <c r="J34" s="12">
        <v>60</v>
      </c>
      <c r="K34" s="12"/>
      <c r="L34" s="12">
        <f t="shared" si="0"/>
        <v>0</v>
      </c>
      <c r="M34" s="12">
        <f t="shared" si="1"/>
        <v>0</v>
      </c>
      <c r="N34" s="12"/>
      <c r="O34" s="14">
        <f t="shared" si="2"/>
        <v>0</v>
      </c>
      <c r="P34" s="15"/>
    </row>
    <row r="35" spans="1:16" s="10" customFormat="1" ht="30" x14ac:dyDescent="0.25">
      <c r="A35" s="4">
        <v>142</v>
      </c>
      <c r="B35" s="4"/>
      <c r="C35" s="4" t="s">
        <v>5</v>
      </c>
      <c r="D35" s="4" t="s">
        <v>168</v>
      </c>
      <c r="E35" s="4"/>
      <c r="F35" s="4"/>
      <c r="G35" s="4"/>
      <c r="H35" s="4" t="s">
        <v>7</v>
      </c>
      <c r="I35" s="4"/>
      <c r="J35" s="12">
        <v>800</v>
      </c>
      <c r="K35" s="12"/>
      <c r="L35" s="12">
        <f t="shared" si="0"/>
        <v>0</v>
      </c>
      <c r="M35" s="12">
        <f t="shared" si="1"/>
        <v>0</v>
      </c>
      <c r="N35" s="12"/>
      <c r="O35" s="14">
        <f t="shared" si="2"/>
        <v>0</v>
      </c>
      <c r="P35" s="15"/>
    </row>
    <row r="36" spans="1:16" s="10" customFormat="1" x14ac:dyDescent="0.25">
      <c r="A36" s="4">
        <v>143</v>
      </c>
      <c r="B36" s="4"/>
      <c r="C36" s="4" t="s">
        <v>5</v>
      </c>
      <c r="D36" s="4" t="s">
        <v>169</v>
      </c>
      <c r="E36" s="4"/>
      <c r="F36" s="4"/>
      <c r="G36" s="4"/>
      <c r="H36" s="4" t="s">
        <v>7</v>
      </c>
      <c r="I36" s="4"/>
      <c r="J36" s="12">
        <v>130</v>
      </c>
      <c r="K36" s="12"/>
      <c r="L36" s="12">
        <f t="shared" ref="L36:L62" si="3">K36*((100+N36)/100)</f>
        <v>0</v>
      </c>
      <c r="M36" s="12">
        <f t="shared" ref="M36:M62" si="4">J36*K36</f>
        <v>0</v>
      </c>
      <c r="N36" s="12"/>
      <c r="O36" s="14">
        <f t="shared" ref="O36:O62" si="5">J36*L36</f>
        <v>0</v>
      </c>
      <c r="P36" s="15"/>
    </row>
    <row r="37" spans="1:16" s="10" customFormat="1" x14ac:dyDescent="0.25">
      <c r="A37" s="4">
        <v>144</v>
      </c>
      <c r="B37" s="4"/>
      <c r="C37" s="4" t="s">
        <v>5</v>
      </c>
      <c r="D37" s="4" t="s">
        <v>170</v>
      </c>
      <c r="E37" s="4"/>
      <c r="F37" s="4"/>
      <c r="G37" s="4"/>
      <c r="H37" s="4" t="s">
        <v>7</v>
      </c>
      <c r="I37" s="4"/>
      <c r="J37" s="12">
        <v>80</v>
      </c>
      <c r="K37" s="12"/>
      <c r="L37" s="12">
        <f t="shared" si="3"/>
        <v>0</v>
      </c>
      <c r="M37" s="12">
        <f t="shared" si="4"/>
        <v>0</v>
      </c>
      <c r="N37" s="12"/>
      <c r="O37" s="14">
        <f t="shared" si="5"/>
        <v>0</v>
      </c>
      <c r="P37" s="15"/>
    </row>
    <row r="38" spans="1:16" s="10" customFormat="1" x14ac:dyDescent="0.25">
      <c r="A38" s="4">
        <v>145</v>
      </c>
      <c r="B38" s="4"/>
      <c r="C38" s="4" t="s">
        <v>5</v>
      </c>
      <c r="D38" s="4" t="s">
        <v>171</v>
      </c>
      <c r="E38" s="4"/>
      <c r="F38" s="4"/>
      <c r="G38" s="4"/>
      <c r="H38" s="4" t="s">
        <v>7</v>
      </c>
      <c r="I38" s="4"/>
      <c r="J38" s="12">
        <v>10</v>
      </c>
      <c r="K38" s="12"/>
      <c r="L38" s="12">
        <f t="shared" si="3"/>
        <v>0</v>
      </c>
      <c r="M38" s="12">
        <f t="shared" si="4"/>
        <v>0</v>
      </c>
      <c r="N38" s="12"/>
      <c r="O38" s="14">
        <f t="shared" si="5"/>
        <v>0</v>
      </c>
      <c r="P38" s="15"/>
    </row>
    <row r="39" spans="1:16" s="10" customFormat="1" x14ac:dyDescent="0.25">
      <c r="A39" s="4">
        <v>146</v>
      </c>
      <c r="B39" s="4"/>
      <c r="C39" s="4" t="s">
        <v>5</v>
      </c>
      <c r="D39" s="4" t="s">
        <v>172</v>
      </c>
      <c r="E39" s="4"/>
      <c r="F39" s="4"/>
      <c r="G39" s="4"/>
      <c r="H39" s="4" t="s">
        <v>7</v>
      </c>
      <c r="I39" s="4"/>
      <c r="J39" s="12">
        <v>20</v>
      </c>
      <c r="K39" s="12"/>
      <c r="L39" s="12">
        <f t="shared" si="3"/>
        <v>0</v>
      </c>
      <c r="M39" s="12">
        <f t="shared" si="4"/>
        <v>0</v>
      </c>
      <c r="N39" s="12"/>
      <c r="O39" s="14">
        <f t="shared" si="5"/>
        <v>0</v>
      </c>
      <c r="P39" s="15"/>
    </row>
    <row r="40" spans="1:16" s="10" customFormat="1" x14ac:dyDescent="0.25">
      <c r="A40" s="4">
        <v>147</v>
      </c>
      <c r="B40" s="4"/>
      <c r="C40" s="4" t="s">
        <v>5</v>
      </c>
      <c r="D40" s="4" t="s">
        <v>173</v>
      </c>
      <c r="E40" s="4"/>
      <c r="F40" s="4"/>
      <c r="G40" s="4"/>
      <c r="H40" s="4" t="s">
        <v>7</v>
      </c>
      <c r="I40" s="4"/>
      <c r="J40" s="12">
        <v>60</v>
      </c>
      <c r="K40" s="12"/>
      <c r="L40" s="12">
        <f t="shared" si="3"/>
        <v>0</v>
      </c>
      <c r="M40" s="12">
        <f t="shared" si="4"/>
        <v>0</v>
      </c>
      <c r="N40" s="12"/>
      <c r="O40" s="14">
        <f t="shared" si="5"/>
        <v>0</v>
      </c>
      <c r="P40" s="15"/>
    </row>
    <row r="41" spans="1:16" s="10" customFormat="1" x14ac:dyDescent="0.25">
      <c r="A41" s="4">
        <v>148</v>
      </c>
      <c r="B41" s="4"/>
      <c r="C41" s="4" t="s">
        <v>5</v>
      </c>
      <c r="D41" s="4" t="s">
        <v>174</v>
      </c>
      <c r="E41" s="4"/>
      <c r="F41" s="4"/>
      <c r="G41" s="4"/>
      <c r="H41" s="4" t="s">
        <v>7</v>
      </c>
      <c r="I41" s="4"/>
      <c r="J41" s="12">
        <v>20</v>
      </c>
      <c r="K41" s="12"/>
      <c r="L41" s="12">
        <f t="shared" si="3"/>
        <v>0</v>
      </c>
      <c r="M41" s="12">
        <f t="shared" si="4"/>
        <v>0</v>
      </c>
      <c r="N41" s="12"/>
      <c r="O41" s="14">
        <f t="shared" si="5"/>
        <v>0</v>
      </c>
      <c r="P41" s="15"/>
    </row>
    <row r="42" spans="1:16" s="10" customFormat="1" x14ac:dyDescent="0.25">
      <c r="A42" s="4">
        <v>149</v>
      </c>
      <c r="B42" s="4"/>
      <c r="C42" s="4" t="s">
        <v>5</v>
      </c>
      <c r="D42" s="4" t="s">
        <v>175</v>
      </c>
      <c r="E42" s="4"/>
      <c r="F42" s="4"/>
      <c r="G42" s="4"/>
      <c r="H42" s="4" t="s">
        <v>7</v>
      </c>
      <c r="I42" s="4"/>
      <c r="J42" s="12">
        <v>5</v>
      </c>
      <c r="K42" s="12"/>
      <c r="L42" s="12">
        <f t="shared" si="3"/>
        <v>0</v>
      </c>
      <c r="M42" s="12">
        <f t="shared" si="4"/>
        <v>0</v>
      </c>
      <c r="N42" s="12"/>
      <c r="O42" s="14">
        <f t="shared" si="5"/>
        <v>0</v>
      </c>
      <c r="P42" s="15"/>
    </row>
    <row r="43" spans="1:16" s="10" customFormat="1" x14ac:dyDescent="0.25">
      <c r="A43" s="4">
        <v>150</v>
      </c>
      <c r="B43" s="4"/>
      <c r="C43" s="4" t="s">
        <v>5</v>
      </c>
      <c r="D43" s="4" t="s">
        <v>176</v>
      </c>
      <c r="E43" s="4"/>
      <c r="F43" s="4"/>
      <c r="G43" s="4"/>
      <c r="H43" s="4" t="s">
        <v>7</v>
      </c>
      <c r="I43" s="4"/>
      <c r="J43" s="12">
        <v>50</v>
      </c>
      <c r="K43" s="12"/>
      <c r="L43" s="12">
        <f t="shared" si="3"/>
        <v>0</v>
      </c>
      <c r="M43" s="12">
        <f t="shared" si="4"/>
        <v>0</v>
      </c>
      <c r="N43" s="12"/>
      <c r="O43" s="14">
        <f t="shared" si="5"/>
        <v>0</v>
      </c>
      <c r="P43" s="15"/>
    </row>
    <row r="44" spans="1:16" s="10" customFormat="1" x14ac:dyDescent="0.25">
      <c r="A44" s="4">
        <v>151</v>
      </c>
      <c r="B44" s="4"/>
      <c r="C44" s="4" t="s">
        <v>5</v>
      </c>
      <c r="D44" s="4" t="s">
        <v>177</v>
      </c>
      <c r="E44" s="4"/>
      <c r="F44" s="4"/>
      <c r="G44" s="4"/>
      <c r="H44" s="4" t="s">
        <v>7</v>
      </c>
      <c r="I44" s="4"/>
      <c r="J44" s="12">
        <v>80</v>
      </c>
      <c r="K44" s="12"/>
      <c r="L44" s="12">
        <f t="shared" si="3"/>
        <v>0</v>
      </c>
      <c r="M44" s="12">
        <f t="shared" si="4"/>
        <v>0</v>
      </c>
      <c r="N44" s="12"/>
      <c r="O44" s="14">
        <f t="shared" si="5"/>
        <v>0</v>
      </c>
      <c r="P44" s="15"/>
    </row>
    <row r="45" spans="1:16" s="10" customFormat="1" x14ac:dyDescent="0.25">
      <c r="A45" s="4">
        <v>152</v>
      </c>
      <c r="B45" s="4"/>
      <c r="C45" s="4" t="s">
        <v>5</v>
      </c>
      <c r="D45" s="4" t="s">
        <v>178</v>
      </c>
      <c r="E45" s="4"/>
      <c r="F45" s="4"/>
      <c r="G45" s="4"/>
      <c r="H45" s="4" t="s">
        <v>7</v>
      </c>
      <c r="I45" s="4"/>
      <c r="J45" s="12">
        <v>50</v>
      </c>
      <c r="K45" s="12"/>
      <c r="L45" s="12">
        <f t="shared" si="3"/>
        <v>0</v>
      </c>
      <c r="M45" s="12">
        <f t="shared" si="4"/>
        <v>0</v>
      </c>
      <c r="N45" s="12"/>
      <c r="O45" s="14">
        <f t="shared" si="5"/>
        <v>0</v>
      </c>
      <c r="P45" s="15"/>
    </row>
    <row r="46" spans="1:16" s="10" customFormat="1" x14ac:dyDescent="0.25">
      <c r="A46" s="4">
        <v>153</v>
      </c>
      <c r="B46" s="4"/>
      <c r="C46" s="4" t="s">
        <v>5</v>
      </c>
      <c r="D46" s="4" t="s">
        <v>179</v>
      </c>
      <c r="E46" s="4"/>
      <c r="F46" s="4"/>
      <c r="G46" s="4"/>
      <c r="H46" s="4" t="s">
        <v>7</v>
      </c>
      <c r="I46" s="4"/>
      <c r="J46" s="12">
        <v>10</v>
      </c>
      <c r="K46" s="12"/>
      <c r="L46" s="12">
        <f t="shared" si="3"/>
        <v>0</v>
      </c>
      <c r="M46" s="12">
        <f t="shared" si="4"/>
        <v>0</v>
      </c>
      <c r="N46" s="12"/>
      <c r="O46" s="14">
        <f t="shared" si="5"/>
        <v>0</v>
      </c>
      <c r="P46" s="15"/>
    </row>
    <row r="47" spans="1:16" s="10" customFormat="1" x14ac:dyDescent="0.25">
      <c r="A47" s="4">
        <v>154</v>
      </c>
      <c r="B47" s="4"/>
      <c r="C47" s="4" t="s">
        <v>5</v>
      </c>
      <c r="D47" s="4" t="s">
        <v>180</v>
      </c>
      <c r="E47" s="4"/>
      <c r="F47" s="4"/>
      <c r="G47" s="4"/>
      <c r="H47" s="4" t="s">
        <v>7</v>
      </c>
      <c r="I47" s="4"/>
      <c r="J47" s="12">
        <v>15</v>
      </c>
      <c r="K47" s="12"/>
      <c r="L47" s="12">
        <f t="shared" si="3"/>
        <v>0</v>
      </c>
      <c r="M47" s="12">
        <f t="shared" si="4"/>
        <v>0</v>
      </c>
      <c r="N47" s="12"/>
      <c r="O47" s="14">
        <f t="shared" si="5"/>
        <v>0</v>
      </c>
      <c r="P47" s="15"/>
    </row>
    <row r="48" spans="1:16" s="10" customFormat="1" x14ac:dyDescent="0.25">
      <c r="A48" s="4">
        <v>155</v>
      </c>
      <c r="B48" s="4"/>
      <c r="C48" s="4" t="s">
        <v>5</v>
      </c>
      <c r="D48" s="4" t="s">
        <v>181</v>
      </c>
      <c r="E48" s="4"/>
      <c r="F48" s="4"/>
      <c r="G48" s="4"/>
      <c r="H48" s="4" t="s">
        <v>7</v>
      </c>
      <c r="I48" s="4"/>
      <c r="J48" s="12">
        <v>15</v>
      </c>
      <c r="K48" s="12"/>
      <c r="L48" s="12">
        <f t="shared" si="3"/>
        <v>0</v>
      </c>
      <c r="M48" s="12">
        <f t="shared" si="4"/>
        <v>0</v>
      </c>
      <c r="N48" s="12"/>
      <c r="O48" s="14">
        <f t="shared" si="5"/>
        <v>0</v>
      </c>
      <c r="P48" s="15"/>
    </row>
    <row r="49" spans="1:16" s="10" customFormat="1" x14ac:dyDescent="0.25">
      <c r="A49" s="4">
        <v>156</v>
      </c>
      <c r="B49" s="4"/>
      <c r="C49" s="4" t="s">
        <v>5</v>
      </c>
      <c r="D49" s="4" t="s">
        <v>182</v>
      </c>
      <c r="E49" s="4"/>
      <c r="F49" s="4"/>
      <c r="G49" s="4"/>
      <c r="H49" s="4" t="s">
        <v>7</v>
      </c>
      <c r="I49" s="4"/>
      <c r="J49" s="12">
        <v>1000</v>
      </c>
      <c r="K49" s="12"/>
      <c r="L49" s="12">
        <f t="shared" si="3"/>
        <v>0</v>
      </c>
      <c r="M49" s="12">
        <f t="shared" si="4"/>
        <v>0</v>
      </c>
      <c r="N49" s="12"/>
      <c r="O49" s="14">
        <f t="shared" si="5"/>
        <v>0</v>
      </c>
      <c r="P49" s="15"/>
    </row>
    <row r="50" spans="1:16" s="10" customFormat="1" x14ac:dyDescent="0.25">
      <c r="A50" s="4">
        <v>157</v>
      </c>
      <c r="B50" s="4"/>
      <c r="C50" s="4" t="s">
        <v>5</v>
      </c>
      <c r="D50" s="4" t="s">
        <v>183</v>
      </c>
      <c r="E50" s="4"/>
      <c r="F50" s="4"/>
      <c r="G50" s="4"/>
      <c r="H50" s="4" t="s">
        <v>7</v>
      </c>
      <c r="I50" s="4"/>
      <c r="J50" s="12">
        <v>400</v>
      </c>
      <c r="K50" s="12"/>
      <c r="L50" s="12">
        <f t="shared" si="3"/>
        <v>0</v>
      </c>
      <c r="M50" s="12">
        <f t="shared" si="4"/>
        <v>0</v>
      </c>
      <c r="N50" s="12"/>
      <c r="O50" s="14">
        <f t="shared" si="5"/>
        <v>0</v>
      </c>
      <c r="P50" s="15"/>
    </row>
    <row r="51" spans="1:16" s="10" customFormat="1" x14ac:dyDescent="0.25">
      <c r="A51" s="4">
        <v>158</v>
      </c>
      <c r="B51" s="4"/>
      <c r="C51" s="4" t="s">
        <v>5</v>
      </c>
      <c r="D51" s="4" t="s">
        <v>184</v>
      </c>
      <c r="E51" s="4"/>
      <c r="F51" s="4"/>
      <c r="G51" s="4"/>
      <c r="H51" s="4" t="s">
        <v>7</v>
      </c>
      <c r="I51" s="4"/>
      <c r="J51" s="12">
        <v>5</v>
      </c>
      <c r="K51" s="12"/>
      <c r="L51" s="12">
        <f t="shared" si="3"/>
        <v>0</v>
      </c>
      <c r="M51" s="12">
        <f t="shared" si="4"/>
        <v>0</v>
      </c>
      <c r="N51" s="12"/>
      <c r="O51" s="14">
        <f t="shared" si="5"/>
        <v>0</v>
      </c>
      <c r="P51" s="15"/>
    </row>
    <row r="52" spans="1:16" s="10" customFormat="1" x14ac:dyDescent="0.25">
      <c r="A52" s="4">
        <v>159</v>
      </c>
      <c r="B52" s="4"/>
      <c r="C52" s="4" t="s">
        <v>5</v>
      </c>
      <c r="D52" s="4" t="s">
        <v>185</v>
      </c>
      <c r="E52" s="4"/>
      <c r="F52" s="4"/>
      <c r="G52" s="4"/>
      <c r="H52" s="4" t="s">
        <v>7</v>
      </c>
      <c r="I52" s="4"/>
      <c r="J52" s="12">
        <v>120</v>
      </c>
      <c r="K52" s="12"/>
      <c r="L52" s="12">
        <f t="shared" si="3"/>
        <v>0</v>
      </c>
      <c r="M52" s="12">
        <f t="shared" si="4"/>
        <v>0</v>
      </c>
      <c r="N52" s="12"/>
      <c r="O52" s="14">
        <f t="shared" si="5"/>
        <v>0</v>
      </c>
      <c r="P52" s="15"/>
    </row>
    <row r="53" spans="1:16" s="10" customFormat="1" x14ac:dyDescent="0.25">
      <c r="A53" s="4">
        <v>160</v>
      </c>
      <c r="B53" s="4"/>
      <c r="C53" s="4" t="s">
        <v>5</v>
      </c>
      <c r="D53" s="4" t="s">
        <v>186</v>
      </c>
      <c r="E53" s="4"/>
      <c r="F53" s="4"/>
      <c r="G53" s="4"/>
      <c r="H53" s="4" t="s">
        <v>7</v>
      </c>
      <c r="I53" s="4"/>
      <c r="J53" s="12">
        <v>120</v>
      </c>
      <c r="K53" s="12"/>
      <c r="L53" s="12">
        <f t="shared" si="3"/>
        <v>0</v>
      </c>
      <c r="M53" s="12">
        <f t="shared" si="4"/>
        <v>0</v>
      </c>
      <c r="N53" s="12"/>
      <c r="O53" s="14">
        <f t="shared" si="5"/>
        <v>0</v>
      </c>
      <c r="P53" s="15"/>
    </row>
    <row r="54" spans="1:16" s="10" customFormat="1" x14ac:dyDescent="0.25">
      <c r="A54" s="4">
        <v>161</v>
      </c>
      <c r="B54" s="4"/>
      <c r="C54" s="4" t="s">
        <v>5</v>
      </c>
      <c r="D54" s="4" t="s">
        <v>187</v>
      </c>
      <c r="E54" s="4"/>
      <c r="F54" s="4"/>
      <c r="G54" s="4"/>
      <c r="H54" s="4" t="s">
        <v>7</v>
      </c>
      <c r="I54" s="4"/>
      <c r="J54" s="12">
        <v>5</v>
      </c>
      <c r="K54" s="12"/>
      <c r="L54" s="12">
        <f t="shared" si="3"/>
        <v>0</v>
      </c>
      <c r="M54" s="12">
        <f t="shared" si="4"/>
        <v>0</v>
      </c>
      <c r="N54" s="12"/>
      <c r="O54" s="14">
        <f t="shared" si="5"/>
        <v>0</v>
      </c>
      <c r="P54" s="15"/>
    </row>
    <row r="55" spans="1:16" s="10" customFormat="1" x14ac:dyDescent="0.25">
      <c r="A55" s="4">
        <v>162</v>
      </c>
      <c r="B55" s="4"/>
      <c r="C55" s="4" t="s">
        <v>5</v>
      </c>
      <c r="D55" s="4" t="s">
        <v>188</v>
      </c>
      <c r="E55" s="4"/>
      <c r="F55" s="4"/>
      <c r="G55" s="4"/>
      <c r="H55" s="4" t="s">
        <v>7</v>
      </c>
      <c r="I55" s="4"/>
      <c r="J55" s="12">
        <v>60</v>
      </c>
      <c r="K55" s="12"/>
      <c r="L55" s="12">
        <f t="shared" si="3"/>
        <v>0</v>
      </c>
      <c r="M55" s="12">
        <f t="shared" si="4"/>
        <v>0</v>
      </c>
      <c r="N55" s="12"/>
      <c r="O55" s="14">
        <f t="shared" si="5"/>
        <v>0</v>
      </c>
      <c r="P55" s="15"/>
    </row>
    <row r="56" spans="1:16" s="10" customFormat="1" x14ac:dyDescent="0.25">
      <c r="A56" s="4">
        <v>163</v>
      </c>
      <c r="B56" s="4"/>
      <c r="C56" s="4" t="s">
        <v>5</v>
      </c>
      <c r="D56" s="4" t="s">
        <v>189</v>
      </c>
      <c r="E56" s="4"/>
      <c r="F56" s="4"/>
      <c r="G56" s="4"/>
      <c r="H56" s="4" t="s">
        <v>7</v>
      </c>
      <c r="I56" s="4"/>
      <c r="J56" s="12">
        <v>25</v>
      </c>
      <c r="K56" s="12"/>
      <c r="L56" s="12">
        <f t="shared" si="3"/>
        <v>0</v>
      </c>
      <c r="M56" s="12">
        <f t="shared" si="4"/>
        <v>0</v>
      </c>
      <c r="N56" s="12"/>
      <c r="O56" s="14">
        <f t="shared" si="5"/>
        <v>0</v>
      </c>
      <c r="P56" s="15"/>
    </row>
    <row r="57" spans="1:16" s="10" customFormat="1" x14ac:dyDescent="0.25">
      <c r="A57" s="4">
        <v>164</v>
      </c>
      <c r="B57" s="4"/>
      <c r="C57" s="4" t="s">
        <v>5</v>
      </c>
      <c r="D57" s="4" t="s">
        <v>190</v>
      </c>
      <c r="E57" s="4"/>
      <c r="F57" s="4"/>
      <c r="G57" s="4"/>
      <c r="H57" s="4" t="s">
        <v>7</v>
      </c>
      <c r="I57" s="4"/>
      <c r="J57" s="12">
        <v>100</v>
      </c>
      <c r="K57" s="12"/>
      <c r="L57" s="12">
        <f t="shared" si="3"/>
        <v>0</v>
      </c>
      <c r="M57" s="12">
        <f t="shared" si="4"/>
        <v>0</v>
      </c>
      <c r="N57" s="12"/>
      <c r="O57" s="14">
        <f t="shared" si="5"/>
        <v>0</v>
      </c>
      <c r="P57" s="15"/>
    </row>
    <row r="58" spans="1:16" s="10" customFormat="1" x14ac:dyDescent="0.25">
      <c r="A58" s="4">
        <v>165</v>
      </c>
      <c r="B58" s="4"/>
      <c r="C58" s="4" t="s">
        <v>5</v>
      </c>
      <c r="D58" s="4" t="s">
        <v>191</v>
      </c>
      <c r="E58" s="4"/>
      <c r="F58" s="4"/>
      <c r="G58" s="4"/>
      <c r="H58" s="4" t="s">
        <v>7</v>
      </c>
      <c r="I58" s="4"/>
      <c r="J58" s="12">
        <v>100</v>
      </c>
      <c r="K58" s="12"/>
      <c r="L58" s="12">
        <f t="shared" si="3"/>
        <v>0</v>
      </c>
      <c r="M58" s="12">
        <f t="shared" si="4"/>
        <v>0</v>
      </c>
      <c r="N58" s="12"/>
      <c r="O58" s="14">
        <f t="shared" si="5"/>
        <v>0</v>
      </c>
      <c r="P58" s="15"/>
    </row>
    <row r="59" spans="1:16" s="10" customFormat="1" x14ac:dyDescent="0.25">
      <c r="A59" s="4">
        <v>166</v>
      </c>
      <c r="B59" s="4"/>
      <c r="C59" s="4" t="s">
        <v>5</v>
      </c>
      <c r="D59" s="4" t="s">
        <v>192</v>
      </c>
      <c r="E59" s="4"/>
      <c r="F59" s="4"/>
      <c r="G59" s="4"/>
      <c r="H59" s="4" t="s">
        <v>7</v>
      </c>
      <c r="I59" s="4"/>
      <c r="J59" s="12">
        <v>120</v>
      </c>
      <c r="K59" s="12"/>
      <c r="L59" s="12">
        <f t="shared" si="3"/>
        <v>0</v>
      </c>
      <c r="M59" s="12">
        <f t="shared" si="4"/>
        <v>0</v>
      </c>
      <c r="N59" s="12"/>
      <c r="O59" s="14">
        <f t="shared" si="5"/>
        <v>0</v>
      </c>
      <c r="P59" s="15"/>
    </row>
    <row r="60" spans="1:16" s="10" customFormat="1" x14ac:dyDescent="0.25">
      <c r="A60" s="4">
        <v>167</v>
      </c>
      <c r="B60" s="4"/>
      <c r="C60" s="4" t="s">
        <v>5</v>
      </c>
      <c r="D60" s="4" t="s">
        <v>193</v>
      </c>
      <c r="E60" s="4"/>
      <c r="F60" s="4"/>
      <c r="G60" s="4"/>
      <c r="H60" s="4" t="s">
        <v>7</v>
      </c>
      <c r="I60" s="4"/>
      <c r="J60" s="12">
        <v>20</v>
      </c>
      <c r="K60" s="12"/>
      <c r="L60" s="12">
        <f t="shared" si="3"/>
        <v>0</v>
      </c>
      <c r="M60" s="12">
        <f t="shared" si="4"/>
        <v>0</v>
      </c>
      <c r="N60" s="12"/>
      <c r="O60" s="14">
        <f t="shared" si="5"/>
        <v>0</v>
      </c>
      <c r="P60" s="15"/>
    </row>
    <row r="61" spans="1:16" s="10" customFormat="1" x14ac:dyDescent="0.25">
      <c r="A61" s="4">
        <v>168</v>
      </c>
      <c r="B61" s="4"/>
      <c r="C61" s="4" t="s">
        <v>5</v>
      </c>
      <c r="D61" s="4" t="s">
        <v>194</v>
      </c>
      <c r="E61" s="4"/>
      <c r="F61" s="4"/>
      <c r="G61" s="4"/>
      <c r="H61" s="4" t="s">
        <v>7</v>
      </c>
      <c r="I61" s="4"/>
      <c r="J61" s="12">
        <v>60</v>
      </c>
      <c r="K61" s="12"/>
      <c r="L61" s="12">
        <f t="shared" si="3"/>
        <v>0</v>
      </c>
      <c r="M61" s="12">
        <f t="shared" si="4"/>
        <v>0</v>
      </c>
      <c r="N61" s="12"/>
      <c r="O61" s="14">
        <f t="shared" si="5"/>
        <v>0</v>
      </c>
      <c r="P61" s="15"/>
    </row>
    <row r="62" spans="1:16" x14ac:dyDescent="0.25">
      <c r="A62" s="2">
        <v>169</v>
      </c>
      <c r="B62" s="2"/>
      <c r="C62" s="2" t="s">
        <v>5</v>
      </c>
      <c r="D62" s="4" t="s">
        <v>195</v>
      </c>
      <c r="E62" s="2"/>
      <c r="F62" s="2"/>
      <c r="G62" s="2"/>
      <c r="H62" s="2" t="s">
        <v>7</v>
      </c>
      <c r="I62" s="2"/>
      <c r="J62" s="3">
        <v>20</v>
      </c>
      <c r="K62" s="3"/>
      <c r="L62" s="3">
        <f t="shared" si="3"/>
        <v>0</v>
      </c>
      <c r="M62" s="3">
        <f t="shared" si="4"/>
        <v>0</v>
      </c>
      <c r="N62" s="3"/>
      <c r="O62" s="22">
        <f t="shared" si="5"/>
        <v>0</v>
      </c>
      <c r="P62" s="23"/>
    </row>
    <row r="63" spans="1:16" x14ac:dyDescent="0.25">
      <c r="I63" t="s">
        <v>27</v>
      </c>
      <c r="J63" s="3"/>
      <c r="K63" s="3"/>
      <c r="L63" s="3"/>
      <c r="M63" s="3">
        <f>SUM(M4:M62)</f>
        <v>0</v>
      </c>
      <c r="N63" s="3"/>
      <c r="O63" s="3">
        <f>SUM(O4:O62)</f>
        <v>0</v>
      </c>
      <c r="P63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26EB1313-64FD-451B-8446-084051773554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28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60" x14ac:dyDescent="0.25">
      <c r="A4" s="4">
        <v>21</v>
      </c>
      <c r="B4" s="4"/>
      <c r="C4" s="4" t="s">
        <v>5</v>
      </c>
      <c r="D4" s="4" t="s">
        <v>29</v>
      </c>
      <c r="E4" s="4"/>
      <c r="F4" s="4"/>
      <c r="G4" s="4"/>
      <c r="H4" s="4" t="s">
        <v>7</v>
      </c>
      <c r="I4" s="4"/>
      <c r="J4" s="12">
        <v>4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B161A43-89F7-43DF-A255-06F025833E69}">
      <formula1>0</formula1>
      <formula2>23</formula2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8"/>
  <sheetViews>
    <sheetView workbookViewId="0">
      <selection activeCell="P3" sqref="P3:P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196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170</v>
      </c>
      <c r="B4" s="4"/>
      <c r="C4" s="4" t="s">
        <v>5</v>
      </c>
      <c r="D4" s="4" t="s">
        <v>197</v>
      </c>
      <c r="E4" s="4"/>
      <c r="F4" s="4"/>
      <c r="G4" s="4"/>
      <c r="H4" s="4" t="s">
        <v>7</v>
      </c>
      <c r="I4" s="4"/>
      <c r="J4" s="12">
        <v>120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4">
        <v>171</v>
      </c>
      <c r="B5" s="4"/>
      <c r="C5" s="4" t="s">
        <v>5</v>
      </c>
      <c r="D5" s="4" t="s">
        <v>198</v>
      </c>
      <c r="E5" s="4"/>
      <c r="F5" s="4"/>
      <c r="G5" s="4"/>
      <c r="H5" s="4" t="s">
        <v>7</v>
      </c>
      <c r="I5" s="4"/>
      <c r="J5" s="12">
        <v>120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ht="30" x14ac:dyDescent="0.25">
      <c r="A6" s="4">
        <v>172</v>
      </c>
      <c r="B6" s="4"/>
      <c r="C6" s="4" t="s">
        <v>5</v>
      </c>
      <c r="D6" s="4" t="s">
        <v>199</v>
      </c>
      <c r="E6" s="4"/>
      <c r="F6" s="4"/>
      <c r="G6" s="4"/>
      <c r="H6" s="4" t="s">
        <v>7</v>
      </c>
      <c r="I6" s="4"/>
      <c r="J6" s="12">
        <v>60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s="10" customFormat="1" ht="30" x14ac:dyDescent="0.25">
      <c r="A7" s="4">
        <v>173</v>
      </c>
      <c r="B7" s="4"/>
      <c r="C7" s="4" t="s">
        <v>5</v>
      </c>
      <c r="D7" s="4" t="s">
        <v>200</v>
      </c>
      <c r="E7" s="4"/>
      <c r="F7" s="4"/>
      <c r="G7" s="4"/>
      <c r="H7" s="4" t="s">
        <v>7</v>
      </c>
      <c r="I7" s="4"/>
      <c r="J7" s="12">
        <v>40</v>
      </c>
      <c r="K7" s="12"/>
      <c r="L7" s="12">
        <f>K7*((100+N7)/100)</f>
        <v>0</v>
      </c>
      <c r="M7" s="12">
        <f>J7*K7</f>
        <v>0</v>
      </c>
      <c r="N7" s="12"/>
      <c r="O7" s="14">
        <f>J7*L7</f>
        <v>0</v>
      </c>
      <c r="P7" s="15"/>
    </row>
    <row r="8" spans="1:16" s="10" customFormat="1" x14ac:dyDescent="0.25">
      <c r="I8" s="10" t="s">
        <v>27</v>
      </c>
      <c r="J8" s="12"/>
      <c r="K8" s="12"/>
      <c r="L8" s="12"/>
      <c r="M8" s="12">
        <f>SUM(M4:M7)</f>
        <v>0</v>
      </c>
      <c r="N8" s="12"/>
      <c r="O8" s="14">
        <f>SUM(O4:O7)</f>
        <v>0</v>
      </c>
      <c r="P8" s="18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91540F2-8436-4D04-B338-A2F99F6BD3A6}">
      <formula1>0</formula1>
      <formula2>23</formula2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0"/>
  <sheetViews>
    <sheetView workbookViewId="0">
      <selection activeCell="P3" sqref="P3:P2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201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174</v>
      </c>
      <c r="B4" s="4"/>
      <c r="C4" s="4" t="s">
        <v>5</v>
      </c>
      <c r="D4" s="4" t="s">
        <v>202</v>
      </c>
      <c r="E4" s="4"/>
      <c r="F4" s="4"/>
      <c r="G4" s="4"/>
      <c r="H4" s="4" t="s">
        <v>7</v>
      </c>
      <c r="I4" s="4"/>
      <c r="J4" s="12">
        <v>1800</v>
      </c>
      <c r="K4" s="12"/>
      <c r="L4" s="12">
        <f t="shared" ref="L4:L29" si="0">K4*((100+N4)/100)</f>
        <v>0</v>
      </c>
      <c r="M4" s="12">
        <f t="shared" ref="M4:M29" si="1">J4*K4</f>
        <v>0</v>
      </c>
      <c r="N4" s="12"/>
      <c r="O4" s="14">
        <f t="shared" ref="O4:O29" si="2">J4*L4</f>
        <v>0</v>
      </c>
      <c r="P4" s="15"/>
    </row>
    <row r="5" spans="1:16" s="10" customFormat="1" x14ac:dyDescent="0.25">
      <c r="A5" s="4">
        <v>175</v>
      </c>
      <c r="B5" s="4"/>
      <c r="C5" s="4" t="s">
        <v>5</v>
      </c>
      <c r="D5" s="4" t="s">
        <v>203</v>
      </c>
      <c r="E5" s="4"/>
      <c r="F5" s="4"/>
      <c r="G5" s="4"/>
      <c r="H5" s="4" t="s">
        <v>7</v>
      </c>
      <c r="I5" s="4"/>
      <c r="J5" s="12">
        <v>160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4">
        <v>176</v>
      </c>
      <c r="B6" s="4"/>
      <c r="C6" s="4" t="s">
        <v>5</v>
      </c>
      <c r="D6" s="4" t="s">
        <v>204</v>
      </c>
      <c r="E6" s="4"/>
      <c r="F6" s="4"/>
      <c r="G6" s="4"/>
      <c r="H6" s="4" t="s">
        <v>7</v>
      </c>
      <c r="I6" s="4"/>
      <c r="J6" s="12">
        <v>60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4">
        <v>177</v>
      </c>
      <c r="B7" s="4"/>
      <c r="C7" s="4" t="s">
        <v>5</v>
      </c>
      <c r="D7" s="4" t="s">
        <v>205</v>
      </c>
      <c r="E7" s="4"/>
      <c r="F7" s="4"/>
      <c r="G7" s="4"/>
      <c r="H7" s="4" t="s">
        <v>7</v>
      </c>
      <c r="I7" s="4"/>
      <c r="J7" s="12">
        <v>60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4">
        <v>178</v>
      </c>
      <c r="B8" s="4"/>
      <c r="C8" s="4" t="s">
        <v>5</v>
      </c>
      <c r="D8" s="4" t="s">
        <v>206</v>
      </c>
      <c r="E8" s="4"/>
      <c r="F8" s="4"/>
      <c r="G8" s="4"/>
      <c r="H8" s="4" t="s">
        <v>7</v>
      </c>
      <c r="I8" s="4"/>
      <c r="J8" s="12">
        <v>30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4">
        <v>179</v>
      </c>
      <c r="B9" s="4"/>
      <c r="C9" s="4" t="s">
        <v>5</v>
      </c>
      <c r="D9" s="4" t="s">
        <v>207</v>
      </c>
      <c r="E9" s="4"/>
      <c r="F9" s="4"/>
      <c r="G9" s="4"/>
      <c r="H9" s="4" t="s">
        <v>7</v>
      </c>
      <c r="I9" s="4"/>
      <c r="J9" s="12">
        <v>250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4">
        <v>180</v>
      </c>
      <c r="B10" s="4"/>
      <c r="C10" s="4" t="s">
        <v>5</v>
      </c>
      <c r="D10" s="4" t="s">
        <v>208</v>
      </c>
      <c r="E10" s="4"/>
      <c r="F10" s="4"/>
      <c r="G10" s="4"/>
      <c r="H10" s="4" t="s">
        <v>7</v>
      </c>
      <c r="I10" s="4"/>
      <c r="J10" s="12">
        <v>200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4">
        <v>181</v>
      </c>
      <c r="B11" s="4"/>
      <c r="C11" s="4" t="s">
        <v>5</v>
      </c>
      <c r="D11" s="4" t="s">
        <v>209</v>
      </c>
      <c r="E11" s="4"/>
      <c r="F11" s="4"/>
      <c r="G11" s="4"/>
      <c r="H11" s="4" t="s">
        <v>7</v>
      </c>
      <c r="I11" s="4"/>
      <c r="J11" s="12">
        <v>5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ht="30" x14ac:dyDescent="0.25">
      <c r="A12" s="4">
        <v>182</v>
      </c>
      <c r="B12" s="4"/>
      <c r="C12" s="4" t="s">
        <v>5</v>
      </c>
      <c r="D12" s="4" t="s">
        <v>210</v>
      </c>
      <c r="E12" s="4"/>
      <c r="F12" s="4"/>
      <c r="G12" s="4"/>
      <c r="H12" s="4" t="s">
        <v>7</v>
      </c>
      <c r="I12" s="4"/>
      <c r="J12" s="12">
        <v>30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ht="30" x14ac:dyDescent="0.25">
      <c r="A13" s="4">
        <v>183</v>
      </c>
      <c r="B13" s="4"/>
      <c r="C13" s="4" t="s">
        <v>5</v>
      </c>
      <c r="D13" s="4" t="s">
        <v>211</v>
      </c>
      <c r="E13" s="4"/>
      <c r="F13" s="4"/>
      <c r="G13" s="4"/>
      <c r="H13" s="4" t="s">
        <v>7</v>
      </c>
      <c r="I13" s="4"/>
      <c r="J13" s="12">
        <v>50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ht="30" x14ac:dyDescent="0.25">
      <c r="A14" s="4">
        <v>184</v>
      </c>
      <c r="B14" s="4"/>
      <c r="C14" s="4" t="s">
        <v>5</v>
      </c>
      <c r="D14" s="4" t="s">
        <v>212</v>
      </c>
      <c r="E14" s="4"/>
      <c r="F14" s="4"/>
      <c r="G14" s="4"/>
      <c r="H14" s="4" t="s">
        <v>7</v>
      </c>
      <c r="I14" s="4"/>
      <c r="J14" s="12">
        <v>25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ht="30" x14ac:dyDescent="0.25">
      <c r="A15" s="4">
        <v>185</v>
      </c>
      <c r="B15" s="4"/>
      <c r="C15" s="4" t="s">
        <v>5</v>
      </c>
      <c r="D15" s="4" t="s">
        <v>213</v>
      </c>
      <c r="E15" s="4"/>
      <c r="F15" s="4"/>
      <c r="G15" s="4"/>
      <c r="H15" s="4" t="s">
        <v>7</v>
      </c>
      <c r="I15" s="4"/>
      <c r="J15" s="12">
        <v>20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ht="30" x14ac:dyDescent="0.25">
      <c r="A16" s="4">
        <v>186</v>
      </c>
      <c r="B16" s="4"/>
      <c r="C16" s="4" t="s">
        <v>5</v>
      </c>
      <c r="D16" s="4" t="s">
        <v>214</v>
      </c>
      <c r="E16" s="4"/>
      <c r="F16" s="4"/>
      <c r="G16" s="4"/>
      <c r="H16" s="4" t="s">
        <v>7</v>
      </c>
      <c r="I16" s="4"/>
      <c r="J16" s="12">
        <v>20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x14ac:dyDescent="0.25">
      <c r="A17" s="4">
        <v>187</v>
      </c>
      <c r="B17" s="4"/>
      <c r="C17" s="4" t="s">
        <v>5</v>
      </c>
      <c r="D17" s="4" t="s">
        <v>215</v>
      </c>
      <c r="E17" s="4"/>
      <c r="F17" s="4"/>
      <c r="G17" s="4"/>
      <c r="H17" s="4" t="s">
        <v>7</v>
      </c>
      <c r="I17" s="4"/>
      <c r="J17" s="12">
        <v>50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4">
        <v>188</v>
      </c>
      <c r="B18" s="4"/>
      <c r="C18" s="4" t="s">
        <v>5</v>
      </c>
      <c r="D18" s="4" t="s">
        <v>216</v>
      </c>
      <c r="E18" s="4"/>
      <c r="F18" s="4"/>
      <c r="G18" s="4"/>
      <c r="H18" s="4" t="s">
        <v>7</v>
      </c>
      <c r="I18" s="4"/>
      <c r="J18" s="12">
        <v>50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x14ac:dyDescent="0.25">
      <c r="A19" s="4">
        <v>189</v>
      </c>
      <c r="B19" s="4"/>
      <c r="C19" s="4" t="s">
        <v>5</v>
      </c>
      <c r="D19" s="4" t="s">
        <v>217</v>
      </c>
      <c r="E19" s="4"/>
      <c r="F19" s="4"/>
      <c r="G19" s="4"/>
      <c r="H19" s="4" t="s">
        <v>7</v>
      </c>
      <c r="I19" s="4"/>
      <c r="J19" s="12">
        <v>20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4">
        <v>190</v>
      </c>
      <c r="B20" s="4"/>
      <c r="C20" s="4" t="s">
        <v>5</v>
      </c>
      <c r="D20" s="4" t="s">
        <v>218</v>
      </c>
      <c r="E20" s="4"/>
      <c r="F20" s="4"/>
      <c r="G20" s="4"/>
      <c r="H20" s="4" t="s">
        <v>7</v>
      </c>
      <c r="I20" s="4"/>
      <c r="J20" s="12">
        <v>10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x14ac:dyDescent="0.25">
      <c r="A21" s="4">
        <v>191</v>
      </c>
      <c r="B21" s="4"/>
      <c r="C21" s="4" t="s">
        <v>5</v>
      </c>
      <c r="D21" s="4" t="s">
        <v>219</v>
      </c>
      <c r="E21" s="4"/>
      <c r="F21" s="4"/>
      <c r="G21" s="4"/>
      <c r="H21" s="4" t="s">
        <v>7</v>
      </c>
      <c r="I21" s="4"/>
      <c r="J21" s="12">
        <v>10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x14ac:dyDescent="0.25">
      <c r="A22" s="4">
        <v>192</v>
      </c>
      <c r="B22" s="4"/>
      <c r="C22" s="4" t="s">
        <v>5</v>
      </c>
      <c r="D22" s="4" t="s">
        <v>220</v>
      </c>
      <c r="E22" s="4"/>
      <c r="F22" s="4"/>
      <c r="G22" s="4"/>
      <c r="H22" s="4" t="s">
        <v>7</v>
      </c>
      <c r="I22" s="4"/>
      <c r="J22" s="12">
        <v>10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ht="30" x14ac:dyDescent="0.25">
      <c r="A23" s="4">
        <v>193</v>
      </c>
      <c r="B23" s="4"/>
      <c r="C23" s="4" t="s">
        <v>5</v>
      </c>
      <c r="D23" s="4" t="s">
        <v>221</v>
      </c>
      <c r="E23" s="4"/>
      <c r="F23" s="4"/>
      <c r="G23" s="4"/>
      <c r="H23" s="4" t="s">
        <v>7</v>
      </c>
      <c r="I23" s="4"/>
      <c r="J23" s="12">
        <v>60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ht="30" x14ac:dyDescent="0.25">
      <c r="A24" s="4">
        <v>194</v>
      </c>
      <c r="B24" s="4"/>
      <c r="C24" s="4" t="s">
        <v>5</v>
      </c>
      <c r="D24" s="4" t="s">
        <v>222</v>
      </c>
      <c r="E24" s="4"/>
      <c r="F24" s="4"/>
      <c r="G24" s="4"/>
      <c r="H24" s="4" t="s">
        <v>7</v>
      </c>
      <c r="I24" s="4"/>
      <c r="J24" s="12">
        <v>30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ht="30" x14ac:dyDescent="0.25">
      <c r="A25" s="4">
        <v>195</v>
      </c>
      <c r="B25" s="4"/>
      <c r="C25" s="4" t="s">
        <v>5</v>
      </c>
      <c r="D25" s="4" t="s">
        <v>223</v>
      </c>
      <c r="E25" s="4"/>
      <c r="F25" s="4"/>
      <c r="G25" s="4"/>
      <c r="H25" s="4" t="s">
        <v>7</v>
      </c>
      <c r="I25" s="4"/>
      <c r="J25" s="12">
        <v>10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x14ac:dyDescent="0.25">
      <c r="A26" s="4">
        <v>196</v>
      </c>
      <c r="B26" s="4"/>
      <c r="C26" s="4" t="s">
        <v>5</v>
      </c>
      <c r="D26" s="4" t="s">
        <v>224</v>
      </c>
      <c r="E26" s="4"/>
      <c r="F26" s="4"/>
      <c r="G26" s="4"/>
      <c r="H26" s="4" t="s">
        <v>7</v>
      </c>
      <c r="I26" s="4"/>
      <c r="J26" s="12">
        <v>100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x14ac:dyDescent="0.25">
      <c r="A27" s="4">
        <v>197</v>
      </c>
      <c r="B27" s="4"/>
      <c r="C27" s="4" t="s">
        <v>5</v>
      </c>
      <c r="D27" s="4" t="s">
        <v>225</v>
      </c>
      <c r="E27" s="4"/>
      <c r="F27" s="4"/>
      <c r="G27" s="4"/>
      <c r="H27" s="4" t="s">
        <v>7</v>
      </c>
      <c r="I27" s="4"/>
      <c r="J27" s="12">
        <v>50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s="10" customFormat="1" x14ac:dyDescent="0.25">
      <c r="A28" s="4">
        <v>198</v>
      </c>
      <c r="B28" s="4"/>
      <c r="C28" s="4" t="s">
        <v>5</v>
      </c>
      <c r="D28" s="4" t="s">
        <v>226</v>
      </c>
      <c r="E28" s="4"/>
      <c r="F28" s="4"/>
      <c r="G28" s="4"/>
      <c r="H28" s="4" t="s">
        <v>7</v>
      </c>
      <c r="I28" s="4"/>
      <c r="J28" s="12">
        <v>15</v>
      </c>
      <c r="K28" s="12"/>
      <c r="L28" s="12">
        <f t="shared" si="0"/>
        <v>0</v>
      </c>
      <c r="M28" s="12">
        <f t="shared" si="1"/>
        <v>0</v>
      </c>
      <c r="N28" s="12"/>
      <c r="O28" s="14">
        <f t="shared" si="2"/>
        <v>0</v>
      </c>
      <c r="P28" s="15"/>
    </row>
    <row r="29" spans="1:16" s="10" customFormat="1" x14ac:dyDescent="0.25">
      <c r="A29" s="4">
        <v>199</v>
      </c>
      <c r="B29" s="4"/>
      <c r="C29" s="4" t="s">
        <v>5</v>
      </c>
      <c r="D29" s="4" t="s">
        <v>227</v>
      </c>
      <c r="E29" s="4"/>
      <c r="F29" s="4"/>
      <c r="G29" s="4"/>
      <c r="H29" s="4" t="s">
        <v>7</v>
      </c>
      <c r="I29" s="4"/>
      <c r="J29" s="12">
        <v>20</v>
      </c>
      <c r="K29" s="12"/>
      <c r="L29" s="12">
        <f t="shared" si="0"/>
        <v>0</v>
      </c>
      <c r="M29" s="12">
        <f t="shared" si="1"/>
        <v>0</v>
      </c>
      <c r="N29" s="12"/>
      <c r="O29" s="14">
        <f t="shared" si="2"/>
        <v>0</v>
      </c>
      <c r="P29" s="15"/>
    </row>
    <row r="30" spans="1:16" s="10" customFormat="1" x14ac:dyDescent="0.25">
      <c r="I30" s="10" t="s">
        <v>27</v>
      </c>
      <c r="J30" s="12"/>
      <c r="K30" s="12"/>
      <c r="L30" s="12"/>
      <c r="M30" s="12">
        <f>SUM(M4:M29)</f>
        <v>0</v>
      </c>
      <c r="N30" s="12"/>
      <c r="O30" s="12">
        <f>SUM(O4:O29)</f>
        <v>0</v>
      </c>
      <c r="P30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F912E2EE-2595-49CF-B47B-9AF29ABBEFA8}">
      <formula1>0</formula1>
      <formula2>23</formula2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228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4">
        <v>200</v>
      </c>
      <c r="B4" s="4"/>
      <c r="C4" s="4" t="s">
        <v>5</v>
      </c>
      <c r="D4" s="4" t="s">
        <v>229</v>
      </c>
      <c r="E4" s="4"/>
      <c r="F4" s="4"/>
      <c r="G4" s="4"/>
      <c r="H4" s="4" t="s">
        <v>7</v>
      </c>
      <c r="I4" s="4"/>
      <c r="J4" s="12">
        <v>50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1EA399F5-DD38-4139-B3E3-E82ABDECD1DD}">
      <formula1>0</formula1>
      <formula2>23</formula2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tabSelected="1" workbookViewId="0">
      <selection activeCell="D21" sqref="D2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230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201</v>
      </c>
      <c r="B4" s="4"/>
      <c r="C4" s="4" t="s">
        <v>5</v>
      </c>
      <c r="D4" s="4" t="s">
        <v>344</v>
      </c>
      <c r="E4" s="4"/>
      <c r="F4" s="4"/>
      <c r="G4" s="4"/>
      <c r="H4" s="4" t="s">
        <v>7</v>
      </c>
      <c r="I4" s="4"/>
      <c r="J4" s="12">
        <v>25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41D674F3-3838-4594-ABE7-009B85D5715F}">
      <formula1>0</formula1>
      <formula2>23</formula2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6"/>
  <sheetViews>
    <sheetView workbookViewId="0">
      <selection activeCell="P3" sqref="P3:P3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231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202</v>
      </c>
      <c r="B4" s="4"/>
      <c r="C4" s="4" t="s">
        <v>5</v>
      </c>
      <c r="D4" s="4" t="s">
        <v>232</v>
      </c>
      <c r="E4" s="4"/>
      <c r="F4" s="4"/>
      <c r="G4" s="4"/>
      <c r="H4" s="4" t="s">
        <v>7</v>
      </c>
      <c r="I4" s="4"/>
      <c r="J4" s="12">
        <v>15</v>
      </c>
      <c r="K4" s="12"/>
      <c r="L4" s="12">
        <f t="shared" ref="L4:L35" si="0">K4*((100+N4)/100)</f>
        <v>0</v>
      </c>
      <c r="M4" s="12">
        <f t="shared" ref="M4:M35" si="1">J4*K4</f>
        <v>0</v>
      </c>
      <c r="N4" s="12"/>
      <c r="O4" s="14">
        <f t="shared" ref="O4:O35" si="2">J4*L4</f>
        <v>0</v>
      </c>
      <c r="P4" s="15"/>
    </row>
    <row r="5" spans="1:16" s="10" customFormat="1" x14ac:dyDescent="0.25">
      <c r="A5" s="4">
        <v>203</v>
      </c>
      <c r="B5" s="4"/>
      <c r="C5" s="4" t="s">
        <v>5</v>
      </c>
      <c r="D5" s="4" t="s">
        <v>233</v>
      </c>
      <c r="E5" s="4"/>
      <c r="F5" s="4"/>
      <c r="G5" s="4"/>
      <c r="H5" s="4" t="s">
        <v>7</v>
      </c>
      <c r="I5" s="4"/>
      <c r="J5" s="12">
        <v>15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4">
        <v>204</v>
      </c>
      <c r="B6" s="4"/>
      <c r="C6" s="4" t="s">
        <v>5</v>
      </c>
      <c r="D6" s="4" t="s">
        <v>234</v>
      </c>
      <c r="E6" s="4"/>
      <c r="F6" s="4"/>
      <c r="G6" s="4"/>
      <c r="H6" s="4" t="s">
        <v>7</v>
      </c>
      <c r="I6" s="4"/>
      <c r="J6" s="12">
        <v>10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ht="30" x14ac:dyDescent="0.25">
      <c r="A7" s="4">
        <v>205</v>
      </c>
      <c r="B7" s="4"/>
      <c r="C7" s="4" t="s">
        <v>5</v>
      </c>
      <c r="D7" s="4" t="s">
        <v>235</v>
      </c>
      <c r="E7" s="4"/>
      <c r="F7" s="4"/>
      <c r="G7" s="4"/>
      <c r="H7" s="4" t="s">
        <v>7</v>
      </c>
      <c r="I7" s="4"/>
      <c r="J7" s="12">
        <v>20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ht="30" x14ac:dyDescent="0.25">
      <c r="A8" s="4">
        <v>206</v>
      </c>
      <c r="B8" s="4"/>
      <c r="C8" s="4" t="s">
        <v>5</v>
      </c>
      <c r="D8" s="4" t="s">
        <v>236</v>
      </c>
      <c r="E8" s="4"/>
      <c r="F8" s="4"/>
      <c r="G8" s="4"/>
      <c r="H8" s="4" t="s">
        <v>7</v>
      </c>
      <c r="I8" s="4"/>
      <c r="J8" s="12">
        <v>40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4">
        <v>207</v>
      </c>
      <c r="B9" s="4"/>
      <c r="C9" s="4" t="s">
        <v>5</v>
      </c>
      <c r="D9" s="4" t="s">
        <v>237</v>
      </c>
      <c r="E9" s="4"/>
      <c r="F9" s="4"/>
      <c r="G9" s="4"/>
      <c r="H9" s="4" t="s">
        <v>7</v>
      </c>
      <c r="I9" s="4"/>
      <c r="J9" s="12">
        <v>40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4">
        <v>208</v>
      </c>
      <c r="B10" s="4"/>
      <c r="C10" s="4" t="s">
        <v>5</v>
      </c>
      <c r="D10" s="4" t="s">
        <v>238</v>
      </c>
      <c r="E10" s="4"/>
      <c r="F10" s="4"/>
      <c r="G10" s="4"/>
      <c r="H10" s="4" t="s">
        <v>7</v>
      </c>
      <c r="I10" s="4"/>
      <c r="J10" s="12">
        <v>40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4">
        <v>209</v>
      </c>
      <c r="B11" s="4"/>
      <c r="C11" s="4" t="s">
        <v>5</v>
      </c>
      <c r="D11" s="4" t="s">
        <v>239</v>
      </c>
      <c r="E11" s="4"/>
      <c r="F11" s="4"/>
      <c r="G11" s="4"/>
      <c r="H11" s="4" t="s">
        <v>7</v>
      </c>
      <c r="I11" s="4"/>
      <c r="J11" s="12">
        <v>20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4">
        <v>210</v>
      </c>
      <c r="B12" s="4"/>
      <c r="C12" s="4" t="s">
        <v>5</v>
      </c>
      <c r="D12" s="4" t="s">
        <v>240</v>
      </c>
      <c r="E12" s="4"/>
      <c r="F12" s="4"/>
      <c r="G12" s="4"/>
      <c r="H12" s="4" t="s">
        <v>7</v>
      </c>
      <c r="I12" s="4"/>
      <c r="J12" s="12">
        <v>10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ht="30" x14ac:dyDescent="0.25">
      <c r="A13" s="4">
        <v>211</v>
      </c>
      <c r="B13" s="4"/>
      <c r="C13" s="4" t="s">
        <v>5</v>
      </c>
      <c r="D13" s="4" t="s">
        <v>241</v>
      </c>
      <c r="E13" s="4"/>
      <c r="F13" s="4"/>
      <c r="G13" s="4"/>
      <c r="H13" s="4" t="s">
        <v>7</v>
      </c>
      <c r="I13" s="4"/>
      <c r="J13" s="12">
        <v>300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ht="30" x14ac:dyDescent="0.25">
      <c r="A14" s="4">
        <v>212</v>
      </c>
      <c r="B14" s="4"/>
      <c r="C14" s="4" t="s">
        <v>5</v>
      </c>
      <c r="D14" s="4" t="s">
        <v>242</v>
      </c>
      <c r="E14" s="4"/>
      <c r="F14" s="4"/>
      <c r="G14" s="4"/>
      <c r="H14" s="4" t="s">
        <v>7</v>
      </c>
      <c r="I14" s="4"/>
      <c r="J14" s="12">
        <v>40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ht="30" x14ac:dyDescent="0.25">
      <c r="A15" s="4">
        <v>213</v>
      </c>
      <c r="B15" s="4"/>
      <c r="C15" s="4" t="s">
        <v>5</v>
      </c>
      <c r="D15" s="4" t="s">
        <v>243</v>
      </c>
      <c r="E15" s="4"/>
      <c r="F15" s="4"/>
      <c r="G15" s="4"/>
      <c r="H15" s="4" t="s">
        <v>7</v>
      </c>
      <c r="I15" s="4"/>
      <c r="J15" s="12">
        <v>10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ht="30" x14ac:dyDescent="0.25">
      <c r="A16" s="4">
        <v>214</v>
      </c>
      <c r="B16" s="4"/>
      <c r="C16" s="4" t="s">
        <v>5</v>
      </c>
      <c r="D16" s="4" t="s">
        <v>244</v>
      </c>
      <c r="E16" s="4"/>
      <c r="F16" s="4"/>
      <c r="G16" s="4"/>
      <c r="H16" s="4" t="s">
        <v>7</v>
      </c>
      <c r="I16" s="4"/>
      <c r="J16" s="12">
        <v>20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x14ac:dyDescent="0.25">
      <c r="A17" s="4">
        <v>215</v>
      </c>
      <c r="B17" s="4"/>
      <c r="C17" s="4" t="s">
        <v>5</v>
      </c>
      <c r="D17" s="4" t="s">
        <v>245</v>
      </c>
      <c r="E17" s="4"/>
      <c r="F17" s="4"/>
      <c r="G17" s="4"/>
      <c r="H17" s="4" t="s">
        <v>7</v>
      </c>
      <c r="I17" s="4"/>
      <c r="J17" s="12">
        <v>40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4">
        <v>216</v>
      </c>
      <c r="B18" s="4"/>
      <c r="C18" s="4" t="s">
        <v>5</v>
      </c>
      <c r="D18" s="4" t="s">
        <v>246</v>
      </c>
      <c r="E18" s="4"/>
      <c r="F18" s="4"/>
      <c r="G18" s="4"/>
      <c r="H18" s="4" t="s">
        <v>7</v>
      </c>
      <c r="I18" s="4"/>
      <c r="J18" s="12">
        <v>100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ht="30" x14ac:dyDescent="0.25">
      <c r="A19" s="4">
        <v>217</v>
      </c>
      <c r="B19" s="4"/>
      <c r="C19" s="4" t="s">
        <v>5</v>
      </c>
      <c r="D19" s="4" t="s">
        <v>247</v>
      </c>
      <c r="E19" s="4"/>
      <c r="F19" s="4"/>
      <c r="G19" s="4"/>
      <c r="H19" s="4" t="s">
        <v>7</v>
      </c>
      <c r="I19" s="4"/>
      <c r="J19" s="12">
        <v>50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ht="30" x14ac:dyDescent="0.25">
      <c r="A20" s="4">
        <v>218</v>
      </c>
      <c r="B20" s="4"/>
      <c r="C20" s="4" t="s">
        <v>5</v>
      </c>
      <c r="D20" s="4" t="s">
        <v>248</v>
      </c>
      <c r="E20" s="4"/>
      <c r="F20" s="4"/>
      <c r="G20" s="4"/>
      <c r="H20" s="4" t="s">
        <v>7</v>
      </c>
      <c r="I20" s="4"/>
      <c r="J20" s="12">
        <v>50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x14ac:dyDescent="0.25">
      <c r="A21" s="4">
        <v>219</v>
      </c>
      <c r="B21" s="4"/>
      <c r="C21" s="4" t="s">
        <v>5</v>
      </c>
      <c r="D21" s="4" t="s">
        <v>249</v>
      </c>
      <c r="E21" s="4"/>
      <c r="F21" s="4"/>
      <c r="G21" s="4"/>
      <c r="H21" s="4" t="s">
        <v>7</v>
      </c>
      <c r="I21" s="4"/>
      <c r="J21" s="12">
        <v>50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ht="45" x14ac:dyDescent="0.25">
      <c r="A22" s="4">
        <v>220</v>
      </c>
      <c r="B22" s="4"/>
      <c r="C22" s="4" t="s">
        <v>5</v>
      </c>
      <c r="D22" s="4" t="s">
        <v>250</v>
      </c>
      <c r="E22" s="4"/>
      <c r="F22" s="4"/>
      <c r="G22" s="4"/>
      <c r="H22" s="4" t="s">
        <v>7</v>
      </c>
      <c r="I22" s="4"/>
      <c r="J22" s="12">
        <v>150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x14ac:dyDescent="0.25">
      <c r="A23" s="4">
        <v>221</v>
      </c>
      <c r="B23" s="4"/>
      <c r="C23" s="4" t="s">
        <v>5</v>
      </c>
      <c r="D23" s="4" t="s">
        <v>251</v>
      </c>
      <c r="E23" s="4"/>
      <c r="F23" s="4"/>
      <c r="G23" s="4"/>
      <c r="H23" s="4" t="s">
        <v>7</v>
      </c>
      <c r="I23" s="4"/>
      <c r="J23" s="12">
        <v>30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x14ac:dyDescent="0.25">
      <c r="A24" s="4">
        <v>222</v>
      </c>
      <c r="B24" s="4"/>
      <c r="C24" s="4" t="s">
        <v>5</v>
      </c>
      <c r="D24" s="4" t="s">
        <v>252</v>
      </c>
      <c r="E24" s="4"/>
      <c r="F24" s="4"/>
      <c r="G24" s="4"/>
      <c r="H24" s="4" t="s">
        <v>7</v>
      </c>
      <c r="I24" s="4"/>
      <c r="J24" s="12">
        <v>20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ht="30" x14ac:dyDescent="0.25">
      <c r="A25" s="4">
        <v>223</v>
      </c>
      <c r="B25" s="4"/>
      <c r="C25" s="4" t="s">
        <v>5</v>
      </c>
      <c r="D25" s="4" t="s">
        <v>253</v>
      </c>
      <c r="E25" s="4"/>
      <c r="F25" s="4"/>
      <c r="G25" s="4"/>
      <c r="H25" s="4" t="s">
        <v>7</v>
      </c>
      <c r="I25" s="4"/>
      <c r="J25" s="12">
        <v>20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ht="30" x14ac:dyDescent="0.25">
      <c r="A26" s="4">
        <v>224</v>
      </c>
      <c r="B26" s="4"/>
      <c r="C26" s="4" t="s">
        <v>5</v>
      </c>
      <c r="D26" s="4" t="s">
        <v>254</v>
      </c>
      <c r="E26" s="4"/>
      <c r="F26" s="4"/>
      <c r="G26" s="4"/>
      <c r="H26" s="4" t="s">
        <v>7</v>
      </c>
      <c r="I26" s="4"/>
      <c r="J26" s="12">
        <v>50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ht="30" x14ac:dyDescent="0.25">
      <c r="A27" s="4">
        <v>225</v>
      </c>
      <c r="B27" s="4"/>
      <c r="C27" s="4" t="s">
        <v>5</v>
      </c>
      <c r="D27" s="4" t="s">
        <v>255</v>
      </c>
      <c r="E27" s="4"/>
      <c r="F27" s="4"/>
      <c r="G27" s="4"/>
      <c r="H27" s="4" t="s">
        <v>7</v>
      </c>
      <c r="I27" s="4"/>
      <c r="J27" s="12">
        <v>50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s="10" customFormat="1" ht="30" x14ac:dyDescent="0.25">
      <c r="A28" s="4">
        <v>226</v>
      </c>
      <c r="B28" s="4"/>
      <c r="C28" s="4" t="s">
        <v>5</v>
      </c>
      <c r="D28" s="4" t="s">
        <v>256</v>
      </c>
      <c r="E28" s="4"/>
      <c r="F28" s="4"/>
      <c r="G28" s="4"/>
      <c r="H28" s="4" t="s">
        <v>7</v>
      </c>
      <c r="I28" s="4"/>
      <c r="J28" s="12">
        <v>50</v>
      </c>
      <c r="K28" s="12"/>
      <c r="L28" s="12">
        <f t="shared" si="0"/>
        <v>0</v>
      </c>
      <c r="M28" s="12">
        <f t="shared" si="1"/>
        <v>0</v>
      </c>
      <c r="N28" s="12"/>
      <c r="O28" s="14">
        <f t="shared" si="2"/>
        <v>0</v>
      </c>
      <c r="P28" s="15"/>
    </row>
    <row r="29" spans="1:16" s="10" customFormat="1" ht="30" x14ac:dyDescent="0.25">
      <c r="A29" s="4">
        <v>227</v>
      </c>
      <c r="B29" s="4"/>
      <c r="C29" s="4" t="s">
        <v>5</v>
      </c>
      <c r="D29" s="4" t="s">
        <v>257</v>
      </c>
      <c r="E29" s="4"/>
      <c r="F29" s="4"/>
      <c r="G29" s="4"/>
      <c r="H29" s="4" t="s">
        <v>7</v>
      </c>
      <c r="I29" s="4"/>
      <c r="J29" s="12">
        <v>30</v>
      </c>
      <c r="K29" s="12"/>
      <c r="L29" s="12">
        <f t="shared" si="0"/>
        <v>0</v>
      </c>
      <c r="M29" s="12">
        <f t="shared" si="1"/>
        <v>0</v>
      </c>
      <c r="N29" s="12"/>
      <c r="O29" s="14">
        <f t="shared" si="2"/>
        <v>0</v>
      </c>
      <c r="P29" s="15"/>
    </row>
    <row r="30" spans="1:16" s="10" customFormat="1" ht="45" x14ac:dyDescent="0.25">
      <c r="A30" s="4">
        <v>228</v>
      </c>
      <c r="B30" s="4"/>
      <c r="C30" s="4" t="s">
        <v>5</v>
      </c>
      <c r="D30" s="4" t="s">
        <v>258</v>
      </c>
      <c r="E30" s="4"/>
      <c r="F30" s="4"/>
      <c r="G30" s="4"/>
      <c r="H30" s="4" t="s">
        <v>7</v>
      </c>
      <c r="I30" s="4"/>
      <c r="J30" s="12">
        <v>30</v>
      </c>
      <c r="K30" s="12"/>
      <c r="L30" s="12">
        <f t="shared" si="0"/>
        <v>0</v>
      </c>
      <c r="M30" s="12">
        <f t="shared" si="1"/>
        <v>0</v>
      </c>
      <c r="N30" s="12"/>
      <c r="O30" s="14">
        <f t="shared" si="2"/>
        <v>0</v>
      </c>
      <c r="P30" s="15"/>
    </row>
    <row r="31" spans="1:16" s="10" customFormat="1" x14ac:dyDescent="0.25">
      <c r="A31" s="4">
        <v>229</v>
      </c>
      <c r="B31" s="4"/>
      <c r="C31" s="4" t="s">
        <v>5</v>
      </c>
      <c r="D31" s="4" t="s">
        <v>259</v>
      </c>
      <c r="E31" s="4"/>
      <c r="F31" s="4"/>
      <c r="G31" s="4"/>
      <c r="H31" s="4" t="s">
        <v>7</v>
      </c>
      <c r="I31" s="4"/>
      <c r="J31" s="12">
        <v>30</v>
      </c>
      <c r="K31" s="12"/>
      <c r="L31" s="12">
        <f t="shared" si="0"/>
        <v>0</v>
      </c>
      <c r="M31" s="12">
        <f t="shared" si="1"/>
        <v>0</v>
      </c>
      <c r="N31" s="12"/>
      <c r="O31" s="14">
        <f t="shared" si="2"/>
        <v>0</v>
      </c>
      <c r="P31" s="15"/>
    </row>
    <row r="32" spans="1:16" s="10" customFormat="1" ht="30" x14ac:dyDescent="0.25">
      <c r="A32" s="4">
        <v>230</v>
      </c>
      <c r="B32" s="4"/>
      <c r="C32" s="4" t="s">
        <v>5</v>
      </c>
      <c r="D32" s="4" t="s">
        <v>260</v>
      </c>
      <c r="E32" s="4"/>
      <c r="F32" s="4"/>
      <c r="G32" s="4"/>
      <c r="H32" s="4" t="s">
        <v>7</v>
      </c>
      <c r="I32" s="4"/>
      <c r="J32" s="12">
        <v>20</v>
      </c>
      <c r="K32" s="12"/>
      <c r="L32" s="12">
        <f t="shared" si="0"/>
        <v>0</v>
      </c>
      <c r="M32" s="12">
        <f t="shared" si="1"/>
        <v>0</v>
      </c>
      <c r="N32" s="12"/>
      <c r="O32" s="14">
        <f t="shared" si="2"/>
        <v>0</v>
      </c>
      <c r="P32" s="15"/>
    </row>
    <row r="33" spans="1:16" s="10" customFormat="1" x14ac:dyDescent="0.25">
      <c r="A33" s="4">
        <v>231</v>
      </c>
      <c r="B33" s="4"/>
      <c r="C33" s="4" t="s">
        <v>5</v>
      </c>
      <c r="D33" s="4" t="s">
        <v>261</v>
      </c>
      <c r="E33" s="4"/>
      <c r="F33" s="4"/>
      <c r="G33" s="4"/>
      <c r="H33" s="4" t="s">
        <v>7</v>
      </c>
      <c r="I33" s="4"/>
      <c r="J33" s="12">
        <v>50</v>
      </c>
      <c r="K33" s="12"/>
      <c r="L33" s="12">
        <f t="shared" si="0"/>
        <v>0</v>
      </c>
      <c r="M33" s="12">
        <f t="shared" si="1"/>
        <v>0</v>
      </c>
      <c r="N33" s="12"/>
      <c r="O33" s="14">
        <f t="shared" si="2"/>
        <v>0</v>
      </c>
      <c r="P33" s="15"/>
    </row>
    <row r="34" spans="1:16" s="10" customFormat="1" ht="30" x14ac:dyDescent="0.25">
      <c r="A34" s="4">
        <v>232</v>
      </c>
      <c r="B34" s="4"/>
      <c r="C34" s="4" t="s">
        <v>5</v>
      </c>
      <c r="D34" s="4" t="s">
        <v>262</v>
      </c>
      <c r="E34" s="4"/>
      <c r="F34" s="4"/>
      <c r="G34" s="4"/>
      <c r="H34" s="4" t="s">
        <v>7</v>
      </c>
      <c r="I34" s="4"/>
      <c r="J34" s="12">
        <v>20</v>
      </c>
      <c r="K34" s="12"/>
      <c r="L34" s="12">
        <f t="shared" si="0"/>
        <v>0</v>
      </c>
      <c r="M34" s="12">
        <f t="shared" si="1"/>
        <v>0</v>
      </c>
      <c r="N34" s="12"/>
      <c r="O34" s="14">
        <f t="shared" si="2"/>
        <v>0</v>
      </c>
      <c r="P34" s="15"/>
    </row>
    <row r="35" spans="1:16" s="10" customFormat="1" x14ac:dyDescent="0.25">
      <c r="A35" s="4">
        <v>233</v>
      </c>
      <c r="B35" s="4"/>
      <c r="C35" s="4" t="s">
        <v>5</v>
      </c>
      <c r="D35" s="4" t="s">
        <v>263</v>
      </c>
      <c r="E35" s="4"/>
      <c r="F35" s="4"/>
      <c r="G35" s="4"/>
      <c r="H35" s="4" t="s">
        <v>7</v>
      </c>
      <c r="I35" s="4"/>
      <c r="J35" s="12">
        <v>50</v>
      </c>
      <c r="K35" s="12"/>
      <c r="L35" s="12">
        <f t="shared" si="0"/>
        <v>0</v>
      </c>
      <c r="M35" s="12">
        <f t="shared" si="1"/>
        <v>0</v>
      </c>
      <c r="N35" s="12"/>
      <c r="O35" s="14">
        <f t="shared" si="2"/>
        <v>0</v>
      </c>
      <c r="P35" s="15"/>
    </row>
    <row r="36" spans="1:16" s="10" customFormat="1" x14ac:dyDescent="0.25">
      <c r="I36" s="10" t="s">
        <v>27</v>
      </c>
      <c r="J36" s="12"/>
      <c r="K36" s="12"/>
      <c r="L36" s="12"/>
      <c r="M36" s="12">
        <f>SUM(M4:M35)</f>
        <v>0</v>
      </c>
      <c r="N36" s="12"/>
      <c r="O36" s="12">
        <f>SUM(O4:O35)</f>
        <v>0</v>
      </c>
      <c r="P36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36A48858-A6A2-4A38-A052-92D495A76646}">
      <formula1>0</formula1>
      <formula2>23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9"/>
  <sheetViews>
    <sheetView workbookViewId="0">
      <selection activeCell="P3" sqref="P3:P3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264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234</v>
      </c>
      <c r="B4" s="4"/>
      <c r="C4" s="4" t="s">
        <v>5</v>
      </c>
      <c r="D4" s="4" t="s">
        <v>265</v>
      </c>
      <c r="E4" s="4"/>
      <c r="F4" s="4"/>
      <c r="G4" s="4"/>
      <c r="H4" s="4" t="s">
        <v>7</v>
      </c>
      <c r="I4" s="4"/>
      <c r="J4" s="12">
        <v>250</v>
      </c>
      <c r="K4" s="12"/>
      <c r="L4" s="12">
        <f t="shared" ref="L4:L38" si="0">K4*((100+N4)/100)</f>
        <v>0</v>
      </c>
      <c r="M4" s="12">
        <f t="shared" ref="M4:M38" si="1">J4*K4</f>
        <v>0</v>
      </c>
      <c r="N4" s="12"/>
      <c r="O4" s="14">
        <f t="shared" ref="O4:O38" si="2">J4*L4</f>
        <v>0</v>
      </c>
      <c r="P4" s="15"/>
    </row>
    <row r="5" spans="1:16" s="10" customFormat="1" ht="45" x14ac:dyDescent="0.25">
      <c r="A5" s="4">
        <v>235</v>
      </c>
      <c r="B5" s="4"/>
      <c r="C5" s="4" t="s">
        <v>5</v>
      </c>
      <c r="D5" s="4" t="s">
        <v>266</v>
      </c>
      <c r="E5" s="4"/>
      <c r="F5" s="4"/>
      <c r="G5" s="4"/>
      <c r="H5" s="4" t="s">
        <v>7</v>
      </c>
      <c r="I5" s="4"/>
      <c r="J5" s="12">
        <v>80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ht="30" x14ac:dyDescent="0.25">
      <c r="A6" s="4">
        <v>236</v>
      </c>
      <c r="B6" s="4"/>
      <c r="C6" s="4" t="s">
        <v>5</v>
      </c>
      <c r="D6" s="4" t="s">
        <v>267</v>
      </c>
      <c r="E6" s="4"/>
      <c r="F6" s="4"/>
      <c r="G6" s="4"/>
      <c r="H6" s="4" t="s">
        <v>7</v>
      </c>
      <c r="I6" s="4"/>
      <c r="J6" s="12">
        <v>150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4">
        <v>237</v>
      </c>
      <c r="B7" s="4"/>
      <c r="C7" s="4" t="s">
        <v>5</v>
      </c>
      <c r="D7" s="4" t="s">
        <v>268</v>
      </c>
      <c r="E7" s="4"/>
      <c r="F7" s="4"/>
      <c r="G7" s="4"/>
      <c r="H7" s="4" t="s">
        <v>7</v>
      </c>
      <c r="I7" s="4"/>
      <c r="J7" s="12">
        <v>60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4">
        <v>238</v>
      </c>
      <c r="B8" s="4"/>
      <c r="C8" s="4" t="s">
        <v>5</v>
      </c>
      <c r="D8" s="4" t="s">
        <v>269</v>
      </c>
      <c r="E8" s="4"/>
      <c r="F8" s="4"/>
      <c r="G8" s="4"/>
      <c r="H8" s="4" t="s">
        <v>7</v>
      </c>
      <c r="I8" s="4"/>
      <c r="J8" s="12">
        <v>1600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ht="30" x14ac:dyDescent="0.25">
      <c r="A9" s="4">
        <v>239</v>
      </c>
      <c r="B9" s="4"/>
      <c r="C9" s="4" t="s">
        <v>5</v>
      </c>
      <c r="D9" s="4" t="s">
        <v>270</v>
      </c>
      <c r="E9" s="4"/>
      <c r="F9" s="4"/>
      <c r="G9" s="4"/>
      <c r="H9" s="4" t="s">
        <v>7</v>
      </c>
      <c r="I9" s="4"/>
      <c r="J9" s="12">
        <v>4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4">
        <v>240</v>
      </c>
      <c r="B10" s="4"/>
      <c r="C10" s="4" t="s">
        <v>5</v>
      </c>
      <c r="D10" s="4" t="s">
        <v>271</v>
      </c>
      <c r="E10" s="4"/>
      <c r="F10" s="4"/>
      <c r="G10" s="4"/>
      <c r="H10" s="4" t="s">
        <v>7</v>
      </c>
      <c r="I10" s="4"/>
      <c r="J10" s="12">
        <v>1400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4">
        <v>241</v>
      </c>
      <c r="B11" s="4"/>
      <c r="C11" s="4" t="s">
        <v>5</v>
      </c>
      <c r="D11" s="4" t="s">
        <v>272</v>
      </c>
      <c r="E11" s="4"/>
      <c r="F11" s="4"/>
      <c r="G11" s="4"/>
      <c r="H11" s="4" t="s">
        <v>7</v>
      </c>
      <c r="I11" s="4"/>
      <c r="J11" s="12">
        <v>1200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ht="30" x14ac:dyDescent="0.25">
      <c r="A12" s="4">
        <v>242</v>
      </c>
      <c r="B12" s="4"/>
      <c r="C12" s="4" t="s">
        <v>5</v>
      </c>
      <c r="D12" s="4" t="s">
        <v>273</v>
      </c>
      <c r="E12" s="4"/>
      <c r="F12" s="4"/>
      <c r="G12" s="4"/>
      <c r="H12" s="4" t="s">
        <v>7</v>
      </c>
      <c r="I12" s="4"/>
      <c r="J12" s="12">
        <v>20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ht="30" x14ac:dyDescent="0.25">
      <c r="A13" s="4">
        <v>243</v>
      </c>
      <c r="B13" s="4"/>
      <c r="C13" s="4" t="s">
        <v>5</v>
      </c>
      <c r="D13" s="4" t="s">
        <v>274</v>
      </c>
      <c r="E13" s="4"/>
      <c r="F13" s="4"/>
      <c r="G13" s="4"/>
      <c r="H13" s="4" t="s">
        <v>7</v>
      </c>
      <c r="I13" s="4"/>
      <c r="J13" s="12">
        <v>40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ht="30" x14ac:dyDescent="0.25">
      <c r="A14" s="4">
        <v>244</v>
      </c>
      <c r="B14" s="4"/>
      <c r="C14" s="4" t="s">
        <v>5</v>
      </c>
      <c r="D14" s="4" t="s">
        <v>275</v>
      </c>
      <c r="E14" s="4"/>
      <c r="F14" s="4"/>
      <c r="G14" s="4"/>
      <c r="H14" s="4" t="s">
        <v>7</v>
      </c>
      <c r="I14" s="4"/>
      <c r="J14" s="12">
        <v>120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ht="30" x14ac:dyDescent="0.25">
      <c r="A15" s="4">
        <v>245</v>
      </c>
      <c r="B15" s="4"/>
      <c r="C15" s="4" t="s">
        <v>5</v>
      </c>
      <c r="D15" s="4" t="s">
        <v>276</v>
      </c>
      <c r="E15" s="4"/>
      <c r="F15" s="4"/>
      <c r="G15" s="4"/>
      <c r="H15" s="4" t="s">
        <v>7</v>
      </c>
      <c r="I15" s="4"/>
      <c r="J15" s="12">
        <v>1400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ht="30" x14ac:dyDescent="0.25">
      <c r="A16" s="4">
        <v>246</v>
      </c>
      <c r="B16" s="4"/>
      <c r="C16" s="4" t="s">
        <v>5</v>
      </c>
      <c r="D16" s="4" t="s">
        <v>277</v>
      </c>
      <c r="E16" s="4"/>
      <c r="F16" s="4"/>
      <c r="G16" s="4"/>
      <c r="H16" s="4" t="s">
        <v>7</v>
      </c>
      <c r="I16" s="4"/>
      <c r="J16" s="12">
        <v>20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x14ac:dyDescent="0.25">
      <c r="A17" s="4">
        <v>247</v>
      </c>
      <c r="B17" s="4"/>
      <c r="C17" s="4" t="s">
        <v>5</v>
      </c>
      <c r="D17" s="4" t="s">
        <v>278</v>
      </c>
      <c r="E17" s="4"/>
      <c r="F17" s="4"/>
      <c r="G17" s="4"/>
      <c r="H17" s="4" t="s">
        <v>7</v>
      </c>
      <c r="I17" s="4"/>
      <c r="J17" s="12">
        <v>30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4">
        <v>248</v>
      </c>
      <c r="B18" s="4"/>
      <c r="C18" s="4" t="s">
        <v>5</v>
      </c>
      <c r="D18" s="4" t="s">
        <v>279</v>
      </c>
      <c r="E18" s="4"/>
      <c r="F18" s="4"/>
      <c r="G18" s="4"/>
      <c r="H18" s="4" t="s">
        <v>7</v>
      </c>
      <c r="I18" s="4"/>
      <c r="J18" s="12">
        <v>10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x14ac:dyDescent="0.25">
      <c r="A19" s="4">
        <v>249</v>
      </c>
      <c r="B19" s="4"/>
      <c r="C19" s="4" t="s">
        <v>5</v>
      </c>
      <c r="D19" s="4" t="s">
        <v>280</v>
      </c>
      <c r="E19" s="4"/>
      <c r="F19" s="4"/>
      <c r="G19" s="4"/>
      <c r="H19" s="4" t="s">
        <v>7</v>
      </c>
      <c r="I19" s="4"/>
      <c r="J19" s="12">
        <v>40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4">
        <v>250</v>
      </c>
      <c r="B20" s="4"/>
      <c r="C20" s="4" t="s">
        <v>5</v>
      </c>
      <c r="D20" s="4" t="s">
        <v>281</v>
      </c>
      <c r="E20" s="4"/>
      <c r="F20" s="4"/>
      <c r="G20" s="4"/>
      <c r="H20" s="4" t="s">
        <v>7</v>
      </c>
      <c r="I20" s="4"/>
      <c r="J20" s="12">
        <v>200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x14ac:dyDescent="0.25">
      <c r="A21" s="4">
        <v>251</v>
      </c>
      <c r="B21" s="4"/>
      <c r="C21" s="4" t="s">
        <v>5</v>
      </c>
      <c r="D21" s="4" t="s">
        <v>282</v>
      </c>
      <c r="E21" s="4"/>
      <c r="F21" s="4"/>
      <c r="G21" s="4"/>
      <c r="H21" s="4" t="s">
        <v>7</v>
      </c>
      <c r="I21" s="4"/>
      <c r="J21" s="12">
        <v>70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x14ac:dyDescent="0.25">
      <c r="A22" s="4">
        <v>252</v>
      </c>
      <c r="B22" s="4"/>
      <c r="C22" s="4" t="s">
        <v>5</v>
      </c>
      <c r="D22" s="4" t="s">
        <v>283</v>
      </c>
      <c r="E22" s="4"/>
      <c r="F22" s="4"/>
      <c r="G22" s="4"/>
      <c r="H22" s="4" t="s">
        <v>7</v>
      </c>
      <c r="I22" s="4"/>
      <c r="J22" s="12">
        <v>2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x14ac:dyDescent="0.25">
      <c r="A23" s="4">
        <v>253</v>
      </c>
      <c r="B23" s="4"/>
      <c r="C23" s="4" t="s">
        <v>5</v>
      </c>
      <c r="D23" s="4" t="s">
        <v>284</v>
      </c>
      <c r="E23" s="4"/>
      <c r="F23" s="4"/>
      <c r="G23" s="4"/>
      <c r="H23" s="4" t="s">
        <v>7</v>
      </c>
      <c r="I23" s="4"/>
      <c r="J23" s="12">
        <v>600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x14ac:dyDescent="0.25">
      <c r="A24" s="4">
        <v>254</v>
      </c>
      <c r="B24" s="4"/>
      <c r="C24" s="4" t="s">
        <v>5</v>
      </c>
      <c r="D24" s="4" t="s">
        <v>285</v>
      </c>
      <c r="E24" s="4"/>
      <c r="F24" s="4"/>
      <c r="G24" s="4"/>
      <c r="H24" s="4" t="s">
        <v>7</v>
      </c>
      <c r="I24" s="4"/>
      <c r="J24" s="12">
        <v>500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ht="30" x14ac:dyDescent="0.25">
      <c r="A25" s="4">
        <v>255</v>
      </c>
      <c r="B25" s="4"/>
      <c r="C25" s="4" t="s">
        <v>5</v>
      </c>
      <c r="D25" s="4" t="s">
        <v>286</v>
      </c>
      <c r="E25" s="4"/>
      <c r="F25" s="4"/>
      <c r="G25" s="4"/>
      <c r="H25" s="4" t="s">
        <v>7</v>
      </c>
      <c r="I25" s="4"/>
      <c r="J25" s="12">
        <v>10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x14ac:dyDescent="0.25">
      <c r="A26" s="4">
        <v>256</v>
      </c>
      <c r="B26" s="4"/>
      <c r="C26" s="4" t="s">
        <v>5</v>
      </c>
      <c r="D26" s="4" t="s">
        <v>287</v>
      </c>
      <c r="E26" s="4"/>
      <c r="F26" s="4"/>
      <c r="G26" s="4"/>
      <c r="H26" s="4" t="s">
        <v>7</v>
      </c>
      <c r="I26" s="4"/>
      <c r="J26" s="12">
        <v>200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x14ac:dyDescent="0.25">
      <c r="A27" s="4">
        <v>257</v>
      </c>
      <c r="B27" s="4"/>
      <c r="C27" s="4" t="s">
        <v>5</v>
      </c>
      <c r="D27" s="4" t="s">
        <v>288</v>
      </c>
      <c r="E27" s="4"/>
      <c r="F27" s="4"/>
      <c r="G27" s="4"/>
      <c r="H27" s="4" t="s">
        <v>7</v>
      </c>
      <c r="I27" s="4"/>
      <c r="J27" s="12">
        <v>140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s="10" customFormat="1" x14ac:dyDescent="0.25">
      <c r="A28" s="4">
        <v>258</v>
      </c>
      <c r="B28" s="4"/>
      <c r="C28" s="4" t="s">
        <v>5</v>
      </c>
      <c r="D28" s="4" t="s">
        <v>289</v>
      </c>
      <c r="E28" s="4"/>
      <c r="F28" s="4"/>
      <c r="G28" s="4"/>
      <c r="H28" s="4" t="s">
        <v>7</v>
      </c>
      <c r="I28" s="4"/>
      <c r="J28" s="12">
        <v>5</v>
      </c>
      <c r="K28" s="12"/>
      <c r="L28" s="12">
        <f t="shared" si="0"/>
        <v>0</v>
      </c>
      <c r="M28" s="12">
        <f t="shared" si="1"/>
        <v>0</v>
      </c>
      <c r="N28" s="12"/>
      <c r="O28" s="14">
        <f t="shared" si="2"/>
        <v>0</v>
      </c>
      <c r="P28" s="15"/>
    </row>
    <row r="29" spans="1:16" s="10" customFormat="1" x14ac:dyDescent="0.25">
      <c r="A29" s="4">
        <v>259</v>
      </c>
      <c r="B29" s="4"/>
      <c r="C29" s="4" t="s">
        <v>5</v>
      </c>
      <c r="D29" s="4" t="s">
        <v>290</v>
      </c>
      <c r="E29" s="4"/>
      <c r="F29" s="4"/>
      <c r="G29" s="4"/>
      <c r="H29" s="4" t="s">
        <v>7</v>
      </c>
      <c r="I29" s="4"/>
      <c r="J29" s="12">
        <v>70</v>
      </c>
      <c r="K29" s="12"/>
      <c r="L29" s="12">
        <f t="shared" si="0"/>
        <v>0</v>
      </c>
      <c r="M29" s="12">
        <f t="shared" si="1"/>
        <v>0</v>
      </c>
      <c r="N29" s="12"/>
      <c r="O29" s="14">
        <f t="shared" si="2"/>
        <v>0</v>
      </c>
      <c r="P29" s="15"/>
    </row>
    <row r="30" spans="1:16" s="10" customFormat="1" x14ac:dyDescent="0.25">
      <c r="A30" s="4">
        <v>260</v>
      </c>
      <c r="B30" s="4"/>
      <c r="C30" s="4" t="s">
        <v>5</v>
      </c>
      <c r="D30" s="4" t="s">
        <v>291</v>
      </c>
      <c r="E30" s="4"/>
      <c r="F30" s="4"/>
      <c r="G30" s="4"/>
      <c r="H30" s="4" t="s">
        <v>7</v>
      </c>
      <c r="I30" s="4"/>
      <c r="J30" s="12">
        <v>30</v>
      </c>
      <c r="K30" s="12"/>
      <c r="L30" s="12">
        <f t="shared" si="0"/>
        <v>0</v>
      </c>
      <c r="M30" s="12">
        <f t="shared" si="1"/>
        <v>0</v>
      </c>
      <c r="N30" s="12"/>
      <c r="O30" s="14">
        <f t="shared" si="2"/>
        <v>0</v>
      </c>
      <c r="P30" s="15"/>
    </row>
    <row r="31" spans="1:16" s="10" customFormat="1" x14ac:dyDescent="0.25">
      <c r="A31" s="4">
        <v>261</v>
      </c>
      <c r="B31" s="4"/>
      <c r="C31" s="4" t="s">
        <v>5</v>
      </c>
      <c r="D31" s="4" t="s">
        <v>292</v>
      </c>
      <c r="E31" s="4"/>
      <c r="F31" s="4"/>
      <c r="G31" s="4"/>
      <c r="H31" s="4" t="s">
        <v>7</v>
      </c>
      <c r="I31" s="4"/>
      <c r="J31" s="12">
        <v>300</v>
      </c>
      <c r="K31" s="12"/>
      <c r="L31" s="12">
        <f t="shared" si="0"/>
        <v>0</v>
      </c>
      <c r="M31" s="12">
        <f t="shared" si="1"/>
        <v>0</v>
      </c>
      <c r="N31" s="12"/>
      <c r="O31" s="14">
        <f t="shared" si="2"/>
        <v>0</v>
      </c>
      <c r="P31" s="15"/>
    </row>
    <row r="32" spans="1:16" s="10" customFormat="1" x14ac:dyDescent="0.25">
      <c r="A32" s="4">
        <v>262</v>
      </c>
      <c r="B32" s="4"/>
      <c r="C32" s="4" t="s">
        <v>5</v>
      </c>
      <c r="D32" s="4" t="s">
        <v>293</v>
      </c>
      <c r="E32" s="4"/>
      <c r="F32" s="4"/>
      <c r="G32" s="4"/>
      <c r="H32" s="4" t="s">
        <v>7</v>
      </c>
      <c r="I32" s="4"/>
      <c r="J32" s="12">
        <v>600</v>
      </c>
      <c r="K32" s="12"/>
      <c r="L32" s="12">
        <f t="shared" si="0"/>
        <v>0</v>
      </c>
      <c r="M32" s="12">
        <f t="shared" si="1"/>
        <v>0</v>
      </c>
      <c r="N32" s="12"/>
      <c r="O32" s="14">
        <f t="shared" si="2"/>
        <v>0</v>
      </c>
      <c r="P32" s="15"/>
    </row>
    <row r="33" spans="1:16" s="10" customFormat="1" x14ac:dyDescent="0.25">
      <c r="A33" s="4">
        <v>263</v>
      </c>
      <c r="B33" s="4"/>
      <c r="C33" s="4" t="s">
        <v>5</v>
      </c>
      <c r="D33" s="4" t="s">
        <v>294</v>
      </c>
      <c r="E33" s="4"/>
      <c r="F33" s="4"/>
      <c r="G33" s="4"/>
      <c r="H33" s="4" t="s">
        <v>7</v>
      </c>
      <c r="I33" s="4"/>
      <c r="J33" s="12">
        <v>10</v>
      </c>
      <c r="K33" s="12"/>
      <c r="L33" s="12">
        <f t="shared" si="0"/>
        <v>0</v>
      </c>
      <c r="M33" s="12">
        <f t="shared" si="1"/>
        <v>0</v>
      </c>
      <c r="N33" s="12"/>
      <c r="O33" s="14">
        <f t="shared" si="2"/>
        <v>0</v>
      </c>
      <c r="P33" s="15"/>
    </row>
    <row r="34" spans="1:16" s="10" customFormat="1" x14ac:dyDescent="0.25">
      <c r="A34" s="4">
        <v>264</v>
      </c>
      <c r="B34" s="4"/>
      <c r="C34" s="4" t="s">
        <v>5</v>
      </c>
      <c r="D34" s="4" t="s">
        <v>295</v>
      </c>
      <c r="E34" s="4"/>
      <c r="F34" s="4"/>
      <c r="G34" s="4"/>
      <c r="H34" s="4" t="s">
        <v>7</v>
      </c>
      <c r="I34" s="4"/>
      <c r="J34" s="12">
        <v>1000</v>
      </c>
      <c r="K34" s="12"/>
      <c r="L34" s="12">
        <f t="shared" si="0"/>
        <v>0</v>
      </c>
      <c r="M34" s="12">
        <f t="shared" si="1"/>
        <v>0</v>
      </c>
      <c r="N34" s="12"/>
      <c r="O34" s="14">
        <f t="shared" si="2"/>
        <v>0</v>
      </c>
      <c r="P34" s="15"/>
    </row>
    <row r="35" spans="1:16" s="10" customFormat="1" x14ac:dyDescent="0.25">
      <c r="A35" s="4">
        <v>265</v>
      </c>
      <c r="B35" s="4"/>
      <c r="C35" s="4" t="s">
        <v>5</v>
      </c>
      <c r="D35" s="4" t="s">
        <v>296</v>
      </c>
      <c r="E35" s="4"/>
      <c r="F35" s="4"/>
      <c r="G35" s="4"/>
      <c r="H35" s="4" t="s">
        <v>7</v>
      </c>
      <c r="I35" s="4"/>
      <c r="J35" s="12">
        <v>10</v>
      </c>
      <c r="K35" s="12"/>
      <c r="L35" s="12">
        <f t="shared" si="0"/>
        <v>0</v>
      </c>
      <c r="M35" s="12">
        <f t="shared" si="1"/>
        <v>0</v>
      </c>
      <c r="N35" s="12"/>
      <c r="O35" s="14">
        <f t="shared" si="2"/>
        <v>0</v>
      </c>
      <c r="P35" s="15"/>
    </row>
    <row r="36" spans="1:16" s="10" customFormat="1" x14ac:dyDescent="0.25">
      <c r="A36" s="4">
        <v>266</v>
      </c>
      <c r="B36" s="4"/>
      <c r="C36" s="4" t="s">
        <v>5</v>
      </c>
      <c r="D36" s="4" t="s">
        <v>297</v>
      </c>
      <c r="E36" s="4"/>
      <c r="F36" s="4"/>
      <c r="G36" s="4"/>
      <c r="H36" s="4" t="s">
        <v>7</v>
      </c>
      <c r="I36" s="4"/>
      <c r="J36" s="12">
        <v>5</v>
      </c>
      <c r="K36" s="12"/>
      <c r="L36" s="12">
        <f t="shared" si="0"/>
        <v>0</v>
      </c>
      <c r="M36" s="12">
        <f t="shared" si="1"/>
        <v>0</v>
      </c>
      <c r="N36" s="12"/>
      <c r="O36" s="14">
        <f t="shared" si="2"/>
        <v>0</v>
      </c>
      <c r="P36" s="15"/>
    </row>
    <row r="37" spans="1:16" s="10" customFormat="1" ht="30" x14ac:dyDescent="0.25">
      <c r="A37" s="4">
        <v>267</v>
      </c>
      <c r="B37" s="4"/>
      <c r="C37" s="4" t="s">
        <v>5</v>
      </c>
      <c r="D37" s="4" t="s">
        <v>298</v>
      </c>
      <c r="E37" s="4"/>
      <c r="F37" s="4"/>
      <c r="G37" s="4"/>
      <c r="H37" s="4" t="s">
        <v>7</v>
      </c>
      <c r="I37" s="4"/>
      <c r="J37" s="12">
        <v>160</v>
      </c>
      <c r="K37" s="12"/>
      <c r="L37" s="12">
        <f t="shared" si="0"/>
        <v>0</v>
      </c>
      <c r="M37" s="12">
        <f t="shared" si="1"/>
        <v>0</v>
      </c>
      <c r="N37" s="12"/>
      <c r="O37" s="14">
        <f t="shared" si="2"/>
        <v>0</v>
      </c>
      <c r="P37" s="15"/>
    </row>
    <row r="38" spans="1:16" s="10" customFormat="1" ht="30" x14ac:dyDescent="0.25">
      <c r="A38" s="4">
        <v>268</v>
      </c>
      <c r="B38" s="4"/>
      <c r="C38" s="4" t="s">
        <v>5</v>
      </c>
      <c r="D38" s="4" t="s">
        <v>299</v>
      </c>
      <c r="E38" s="4"/>
      <c r="F38" s="4"/>
      <c r="G38" s="4"/>
      <c r="H38" s="4" t="s">
        <v>7</v>
      </c>
      <c r="I38" s="4"/>
      <c r="J38" s="12">
        <v>20</v>
      </c>
      <c r="K38" s="12"/>
      <c r="L38" s="12">
        <f t="shared" si="0"/>
        <v>0</v>
      </c>
      <c r="M38" s="12">
        <f t="shared" si="1"/>
        <v>0</v>
      </c>
      <c r="N38" s="12"/>
      <c r="O38" s="14">
        <f t="shared" si="2"/>
        <v>0</v>
      </c>
      <c r="P38" s="15"/>
    </row>
    <row r="39" spans="1:16" s="10" customFormat="1" x14ac:dyDescent="0.25">
      <c r="I39" s="10" t="s">
        <v>27</v>
      </c>
      <c r="J39" s="12"/>
      <c r="K39" s="12"/>
      <c r="L39" s="12"/>
      <c r="M39" s="12">
        <f>SUM(M4:M38)</f>
        <v>0</v>
      </c>
      <c r="N39" s="12"/>
      <c r="O39" s="12">
        <f>SUM(O4:O38)</f>
        <v>0</v>
      </c>
      <c r="P39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2DE8E56-D32B-41E6-8A11-D48EA4CC32DC}">
      <formula1>0</formula1>
      <formula2>23</formula2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7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300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75" x14ac:dyDescent="0.25">
      <c r="A4" s="4">
        <v>269</v>
      </c>
      <c r="B4" s="4"/>
      <c r="C4" s="4" t="s">
        <v>301</v>
      </c>
      <c r="D4" s="4" t="s">
        <v>302</v>
      </c>
      <c r="E4" s="4"/>
      <c r="F4" s="4"/>
      <c r="G4" s="4"/>
      <c r="H4" s="4" t="s">
        <v>7</v>
      </c>
      <c r="I4" s="4"/>
      <c r="J4" s="12">
        <v>300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27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6" spans="1:16" s="10" customFormat="1" x14ac:dyDescent="0.25"/>
    <row r="7" spans="1:16" s="10" customFormat="1" x14ac:dyDescent="0.25"/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F196AD0F-7AC1-4D5B-AE99-264A765DB8CD}">
      <formula1>0</formula1>
      <formula2>23</formula2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22"/>
  <sheetViews>
    <sheetView workbookViewId="0">
      <selection activeCell="P3" sqref="P3:P2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303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60" x14ac:dyDescent="0.25">
      <c r="A4" s="4">
        <v>270</v>
      </c>
      <c r="B4" s="4"/>
      <c r="C4" s="4" t="s">
        <v>301</v>
      </c>
      <c r="D4" s="4" t="s">
        <v>304</v>
      </c>
      <c r="E4" s="4"/>
      <c r="F4" s="4"/>
      <c r="G4" s="4"/>
      <c r="H4" s="4" t="s">
        <v>88</v>
      </c>
      <c r="I4" s="4"/>
      <c r="J4" s="12">
        <v>6000</v>
      </c>
      <c r="K4" s="12"/>
      <c r="L4" s="12">
        <f t="shared" ref="L4:L21" si="0">K4*((100+N4)/100)</f>
        <v>0</v>
      </c>
      <c r="M4" s="12">
        <f t="shared" ref="M4:M21" si="1">J4*K4</f>
        <v>0</v>
      </c>
      <c r="N4" s="12"/>
      <c r="O4" s="14">
        <f t="shared" ref="O4:O21" si="2">J4*L4</f>
        <v>0</v>
      </c>
      <c r="P4" s="15"/>
    </row>
    <row r="5" spans="1:16" s="10" customFormat="1" ht="75" x14ac:dyDescent="0.25">
      <c r="A5" s="4">
        <v>271</v>
      </c>
      <c r="B5" s="4"/>
      <c r="C5" s="4" t="s">
        <v>301</v>
      </c>
      <c r="D5" s="4" t="s">
        <v>305</v>
      </c>
      <c r="E5" s="4"/>
      <c r="F5" s="4"/>
      <c r="G5" s="4"/>
      <c r="H5" s="4" t="s">
        <v>88</v>
      </c>
      <c r="I5" s="4"/>
      <c r="J5" s="12">
        <v>780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ht="150" x14ac:dyDescent="0.25">
      <c r="A6" s="4">
        <v>272</v>
      </c>
      <c r="B6" s="4"/>
      <c r="C6" s="4" t="s">
        <v>301</v>
      </c>
      <c r="D6" s="4" t="s">
        <v>306</v>
      </c>
      <c r="E6" s="4"/>
      <c r="F6" s="4"/>
      <c r="G6" s="4"/>
      <c r="H6" s="4" t="s">
        <v>88</v>
      </c>
      <c r="I6" s="4"/>
      <c r="J6" s="12">
        <v>2500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ht="90" x14ac:dyDescent="0.25">
      <c r="A7" s="4">
        <v>273</v>
      </c>
      <c r="B7" s="4"/>
      <c r="C7" s="4" t="s">
        <v>301</v>
      </c>
      <c r="D7" s="4" t="s">
        <v>307</v>
      </c>
      <c r="E7" s="4"/>
      <c r="F7" s="4"/>
      <c r="G7" s="4"/>
      <c r="H7" s="4" t="s">
        <v>88</v>
      </c>
      <c r="I7" s="4"/>
      <c r="J7" s="12">
        <v>100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ht="120" x14ac:dyDescent="0.25">
      <c r="A8" s="4">
        <v>274</v>
      </c>
      <c r="B8" s="4"/>
      <c r="C8" s="4" t="s">
        <v>301</v>
      </c>
      <c r="D8" s="4" t="s">
        <v>308</v>
      </c>
      <c r="E8" s="4"/>
      <c r="F8" s="4"/>
      <c r="G8" s="4"/>
      <c r="H8" s="4" t="s">
        <v>88</v>
      </c>
      <c r="I8" s="4"/>
      <c r="J8" s="12">
        <v>1000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ht="75" x14ac:dyDescent="0.25">
      <c r="A9" s="4">
        <v>275</v>
      </c>
      <c r="B9" s="4"/>
      <c r="C9" s="4" t="s">
        <v>301</v>
      </c>
      <c r="D9" s="4" t="s">
        <v>309</v>
      </c>
      <c r="E9" s="4"/>
      <c r="F9" s="4"/>
      <c r="G9" s="4"/>
      <c r="H9" s="4" t="s">
        <v>7</v>
      </c>
      <c r="I9" s="4"/>
      <c r="J9" s="12">
        <v>400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ht="75" x14ac:dyDescent="0.25">
      <c r="A10" s="4">
        <v>276</v>
      </c>
      <c r="B10" s="4"/>
      <c r="C10" s="4" t="s">
        <v>301</v>
      </c>
      <c r="D10" s="4" t="s">
        <v>310</v>
      </c>
      <c r="E10" s="4"/>
      <c r="F10" s="4"/>
      <c r="G10" s="4"/>
      <c r="H10" s="4" t="s">
        <v>7</v>
      </c>
      <c r="I10" s="4"/>
      <c r="J10" s="12">
        <v>400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ht="75" x14ac:dyDescent="0.25">
      <c r="A11" s="4">
        <v>277</v>
      </c>
      <c r="B11" s="4"/>
      <c r="C11" s="4" t="s">
        <v>301</v>
      </c>
      <c r="D11" s="4" t="s">
        <v>311</v>
      </c>
      <c r="E11" s="4"/>
      <c r="F11" s="4"/>
      <c r="G11" s="4"/>
      <c r="H11" s="4" t="s">
        <v>7</v>
      </c>
      <c r="I11" s="4"/>
      <c r="J11" s="12">
        <v>400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ht="75" x14ac:dyDescent="0.25">
      <c r="A12" s="4">
        <v>278</v>
      </c>
      <c r="B12" s="4"/>
      <c r="C12" s="4" t="s">
        <v>301</v>
      </c>
      <c r="D12" s="4" t="s">
        <v>312</v>
      </c>
      <c r="E12" s="4"/>
      <c r="F12" s="4"/>
      <c r="G12" s="4"/>
      <c r="H12" s="4" t="s">
        <v>7</v>
      </c>
      <c r="I12" s="4"/>
      <c r="J12" s="12">
        <v>600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ht="75" x14ac:dyDescent="0.25">
      <c r="A13" s="4">
        <v>279</v>
      </c>
      <c r="B13" s="4"/>
      <c r="C13" s="4" t="s">
        <v>301</v>
      </c>
      <c r="D13" s="4" t="s">
        <v>313</v>
      </c>
      <c r="E13" s="4"/>
      <c r="F13" s="4"/>
      <c r="G13" s="4"/>
      <c r="H13" s="4" t="s">
        <v>7</v>
      </c>
      <c r="I13" s="4"/>
      <c r="J13" s="12">
        <v>400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ht="150" x14ac:dyDescent="0.25">
      <c r="A14" s="4">
        <v>280</v>
      </c>
      <c r="B14" s="4"/>
      <c r="C14" s="4" t="s">
        <v>301</v>
      </c>
      <c r="D14" s="4" t="s">
        <v>314</v>
      </c>
      <c r="E14" s="4"/>
      <c r="F14" s="4"/>
      <c r="G14" s="4"/>
      <c r="H14" s="4" t="s">
        <v>7</v>
      </c>
      <c r="I14" s="4"/>
      <c r="J14" s="12">
        <v>400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ht="120" x14ac:dyDescent="0.25">
      <c r="A15" s="4">
        <v>281</v>
      </c>
      <c r="B15" s="4"/>
      <c r="C15" s="4" t="s">
        <v>301</v>
      </c>
      <c r="D15" s="4" t="s">
        <v>315</v>
      </c>
      <c r="E15" s="4"/>
      <c r="F15" s="4"/>
      <c r="G15" s="4"/>
      <c r="H15" s="4" t="s">
        <v>7</v>
      </c>
      <c r="I15" s="4"/>
      <c r="J15" s="12">
        <v>350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ht="120" x14ac:dyDescent="0.25">
      <c r="A16" s="4">
        <v>282</v>
      </c>
      <c r="B16" s="4"/>
      <c r="C16" s="4" t="s">
        <v>301</v>
      </c>
      <c r="D16" s="4" t="s">
        <v>316</v>
      </c>
      <c r="E16" s="4"/>
      <c r="F16" s="4"/>
      <c r="G16" s="4"/>
      <c r="H16" s="4" t="s">
        <v>7</v>
      </c>
      <c r="I16" s="4"/>
      <c r="J16" s="12">
        <v>350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ht="120" x14ac:dyDescent="0.25">
      <c r="A17" s="4">
        <v>283</v>
      </c>
      <c r="B17" s="4"/>
      <c r="C17" s="4" t="s">
        <v>301</v>
      </c>
      <c r="D17" s="4" t="s">
        <v>317</v>
      </c>
      <c r="E17" s="4"/>
      <c r="F17" s="4"/>
      <c r="G17" s="4"/>
      <c r="H17" s="4" t="s">
        <v>7</v>
      </c>
      <c r="I17" s="4"/>
      <c r="J17" s="12">
        <v>350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ht="105" x14ac:dyDescent="0.25">
      <c r="A18" s="4">
        <v>284</v>
      </c>
      <c r="B18" s="4"/>
      <c r="C18" s="4" t="s">
        <v>301</v>
      </c>
      <c r="D18" s="4" t="s">
        <v>318</v>
      </c>
      <c r="E18" s="4"/>
      <c r="F18" s="4"/>
      <c r="G18" s="4"/>
      <c r="H18" s="4" t="s">
        <v>7</v>
      </c>
      <c r="I18" s="4"/>
      <c r="J18" s="12">
        <v>800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ht="60" x14ac:dyDescent="0.25">
      <c r="A19" s="4">
        <v>285</v>
      </c>
      <c r="B19" s="4"/>
      <c r="C19" s="4" t="s">
        <v>5</v>
      </c>
      <c r="D19" s="4" t="s">
        <v>319</v>
      </c>
      <c r="E19" s="4"/>
      <c r="F19" s="4"/>
      <c r="G19" s="4"/>
      <c r="H19" s="4" t="s">
        <v>88</v>
      </c>
      <c r="I19" s="4"/>
      <c r="J19" s="12">
        <v>5700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ht="45" x14ac:dyDescent="0.25">
      <c r="A20" s="4">
        <v>286</v>
      </c>
      <c r="B20" s="4"/>
      <c r="C20" s="4" t="s">
        <v>5</v>
      </c>
      <c r="D20" s="4" t="s">
        <v>320</v>
      </c>
      <c r="E20" s="4"/>
      <c r="F20" s="4"/>
      <c r="G20" s="4"/>
      <c r="H20" s="4" t="s">
        <v>88</v>
      </c>
      <c r="I20" s="4"/>
      <c r="J20" s="12">
        <v>4500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ht="75" x14ac:dyDescent="0.25">
      <c r="A21" s="4">
        <v>287</v>
      </c>
      <c r="B21" s="4"/>
      <c r="C21" s="4" t="s">
        <v>5</v>
      </c>
      <c r="D21" s="4" t="s">
        <v>321</v>
      </c>
      <c r="E21" s="4"/>
      <c r="F21" s="4"/>
      <c r="G21" s="4"/>
      <c r="H21" s="4" t="s">
        <v>88</v>
      </c>
      <c r="I21" s="4"/>
      <c r="J21" s="12">
        <v>1200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x14ac:dyDescent="0.25">
      <c r="I22" s="10" t="s">
        <v>27</v>
      </c>
      <c r="J22" s="12"/>
      <c r="K22" s="12"/>
      <c r="L22" s="12"/>
      <c r="M22" s="12">
        <f>SUM(M4:M21)</f>
        <v>0</v>
      </c>
      <c r="N22" s="12"/>
      <c r="O22" s="12">
        <f>SUM(O4:O21)</f>
        <v>0</v>
      </c>
      <c r="P22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6879B3CA-A1EC-417F-ADAE-EB6580ECEA0C}">
      <formula1>0</formula1>
      <formula2>23</formula2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13"/>
  <sheetViews>
    <sheetView workbookViewId="0">
      <selection activeCell="I24" sqref="I2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322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288</v>
      </c>
      <c r="B4" s="4"/>
      <c r="C4" s="4" t="s">
        <v>5</v>
      </c>
      <c r="D4" s="4" t="s">
        <v>323</v>
      </c>
      <c r="E4" s="4"/>
      <c r="F4" s="4"/>
      <c r="G4" s="4"/>
      <c r="H4" s="4" t="s">
        <v>7</v>
      </c>
      <c r="I4" s="4"/>
      <c r="J4" s="12">
        <v>30</v>
      </c>
      <c r="K4" s="12"/>
      <c r="L4" s="12">
        <f t="shared" ref="L4:L12" si="0">K4*((100+N4)/100)</f>
        <v>0</v>
      </c>
      <c r="M4" s="12">
        <f t="shared" ref="M4:M12" si="1">J4*K4</f>
        <v>0</v>
      </c>
      <c r="N4" s="12"/>
      <c r="O4" s="14">
        <f t="shared" ref="O4:O12" si="2">J4*L4</f>
        <v>0</v>
      </c>
      <c r="P4" s="15"/>
    </row>
    <row r="5" spans="1:16" s="10" customFormat="1" ht="30" x14ac:dyDescent="0.25">
      <c r="A5" s="4">
        <v>289</v>
      </c>
      <c r="B5" s="4"/>
      <c r="C5" s="4" t="s">
        <v>5</v>
      </c>
      <c r="D5" s="4" t="s">
        <v>324</v>
      </c>
      <c r="E5" s="4"/>
      <c r="F5" s="4"/>
      <c r="G5" s="4"/>
      <c r="H5" s="4" t="s">
        <v>7</v>
      </c>
      <c r="I5" s="4"/>
      <c r="J5" s="12">
        <v>15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ht="30" x14ac:dyDescent="0.25">
      <c r="A6" s="4">
        <v>290</v>
      </c>
      <c r="B6" s="4"/>
      <c r="C6" s="4" t="s">
        <v>5</v>
      </c>
      <c r="D6" s="4" t="s">
        <v>325</v>
      </c>
      <c r="E6" s="4"/>
      <c r="F6" s="4"/>
      <c r="G6" s="4"/>
      <c r="H6" s="4" t="s">
        <v>7</v>
      </c>
      <c r="I6" s="4"/>
      <c r="J6" s="12">
        <v>30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4">
        <v>291</v>
      </c>
      <c r="B7" s="4"/>
      <c r="C7" s="4" t="s">
        <v>5</v>
      </c>
      <c r="D7" s="4" t="s">
        <v>326</v>
      </c>
      <c r="E7" s="4"/>
      <c r="F7" s="4"/>
      <c r="G7" s="4"/>
      <c r="H7" s="4" t="s">
        <v>7</v>
      </c>
      <c r="I7" s="4"/>
      <c r="J7" s="12">
        <v>5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4">
        <v>292</v>
      </c>
      <c r="B8" s="4"/>
      <c r="C8" s="4" t="s">
        <v>5</v>
      </c>
      <c r="D8" s="4" t="s">
        <v>327</v>
      </c>
      <c r="E8" s="4"/>
      <c r="F8" s="4"/>
      <c r="G8" s="4"/>
      <c r="H8" s="4" t="s">
        <v>7</v>
      </c>
      <c r="I8" s="4"/>
      <c r="J8" s="12">
        <v>60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4">
        <v>293</v>
      </c>
      <c r="B9" s="4"/>
      <c r="C9" s="4" t="s">
        <v>5</v>
      </c>
      <c r="D9" s="4" t="s">
        <v>328</v>
      </c>
      <c r="E9" s="4"/>
      <c r="F9" s="4"/>
      <c r="G9" s="4"/>
      <c r="H9" s="4" t="s">
        <v>7</v>
      </c>
      <c r="I9" s="4"/>
      <c r="J9" s="12">
        <v>30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4">
        <v>294</v>
      </c>
      <c r="B10" s="4"/>
      <c r="C10" s="4" t="s">
        <v>5</v>
      </c>
      <c r="D10" s="4" t="s">
        <v>329</v>
      </c>
      <c r="E10" s="4"/>
      <c r="F10" s="4"/>
      <c r="G10" s="4"/>
      <c r="H10" s="4" t="s">
        <v>7</v>
      </c>
      <c r="I10" s="4"/>
      <c r="J10" s="12">
        <v>600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4">
        <v>295</v>
      </c>
      <c r="B11" s="4"/>
      <c r="C11" s="4" t="s">
        <v>5</v>
      </c>
      <c r="D11" s="4" t="s">
        <v>330</v>
      </c>
      <c r="E11" s="4"/>
      <c r="F11" s="4"/>
      <c r="G11" s="4"/>
      <c r="H11" s="4" t="s">
        <v>7</v>
      </c>
      <c r="I11" s="4"/>
      <c r="J11" s="12">
        <v>50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ht="30" x14ac:dyDescent="0.25">
      <c r="A12" s="4">
        <v>296</v>
      </c>
      <c r="B12" s="4"/>
      <c r="C12" s="4" t="s">
        <v>5</v>
      </c>
      <c r="D12" s="4" t="s">
        <v>331</v>
      </c>
      <c r="E12" s="4"/>
      <c r="F12" s="4"/>
      <c r="G12" s="4"/>
      <c r="H12" s="4" t="s">
        <v>7</v>
      </c>
      <c r="I12" s="4"/>
      <c r="J12" s="12">
        <v>40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I13" s="10" t="s">
        <v>27</v>
      </c>
      <c r="J13" s="12"/>
      <c r="K13" s="12"/>
      <c r="L13" s="12"/>
      <c r="M13" s="12">
        <f>SUM(M4:M12)</f>
        <v>0</v>
      </c>
      <c r="N13" s="12"/>
      <c r="O13" s="12">
        <f>SUM(O4:O12)</f>
        <v>0</v>
      </c>
      <c r="P13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D424332D-2E7F-40D0-8E2D-D135496140AF}">
      <formula1>0</formula1>
      <formula2>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30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22</v>
      </c>
      <c r="B4" s="4"/>
      <c r="C4" s="4" t="s">
        <v>5</v>
      </c>
      <c r="D4" s="4" t="s">
        <v>31</v>
      </c>
      <c r="E4" s="4"/>
      <c r="F4" s="4"/>
      <c r="G4" s="4"/>
      <c r="H4" s="4" t="s">
        <v>7</v>
      </c>
      <c r="I4" s="4"/>
      <c r="J4" s="12">
        <v>300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60" x14ac:dyDescent="0.25">
      <c r="A5" s="4">
        <v>23</v>
      </c>
      <c r="B5" s="4"/>
      <c r="C5" s="4" t="s">
        <v>5</v>
      </c>
      <c r="D5" s="4" t="s">
        <v>32</v>
      </c>
      <c r="E5" s="4"/>
      <c r="F5" s="4"/>
      <c r="G5" s="4"/>
      <c r="H5" s="4" t="s">
        <v>7</v>
      </c>
      <c r="I5" s="4"/>
      <c r="J5" s="12">
        <v>50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ht="75" x14ac:dyDescent="0.25">
      <c r="A6" s="4">
        <v>24</v>
      </c>
      <c r="B6" s="4"/>
      <c r="C6" s="4" t="s">
        <v>5</v>
      </c>
      <c r="D6" s="4" t="s">
        <v>33</v>
      </c>
      <c r="E6" s="4"/>
      <c r="F6" s="4"/>
      <c r="G6" s="4"/>
      <c r="H6" s="4" t="s">
        <v>7</v>
      </c>
      <c r="I6" s="4"/>
      <c r="J6" s="12">
        <v>20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s="10" customFormat="1" ht="75" x14ac:dyDescent="0.25">
      <c r="A7" s="4">
        <v>25</v>
      </c>
      <c r="B7" s="4"/>
      <c r="C7" s="4" t="s">
        <v>5</v>
      </c>
      <c r="D7" s="4" t="s">
        <v>34</v>
      </c>
      <c r="E7" s="4"/>
      <c r="F7" s="4"/>
      <c r="G7" s="4"/>
      <c r="H7" s="4" t="s">
        <v>7</v>
      </c>
      <c r="I7" s="4"/>
      <c r="J7" s="12">
        <v>20</v>
      </c>
      <c r="K7" s="12"/>
      <c r="L7" s="12">
        <f>K7*((100+N7)/100)</f>
        <v>0</v>
      </c>
      <c r="M7" s="12">
        <f>J7*K7</f>
        <v>0</v>
      </c>
      <c r="N7" s="12"/>
      <c r="O7" s="14">
        <f>J7*L7</f>
        <v>0</v>
      </c>
      <c r="P7" s="15"/>
    </row>
    <row r="8" spans="1:16" s="10" customFormat="1" x14ac:dyDescent="0.25">
      <c r="I8" s="10" t="s">
        <v>27</v>
      </c>
      <c r="J8" s="12"/>
      <c r="K8" s="12"/>
      <c r="L8" s="12"/>
      <c r="M8" s="12">
        <f>SUM(M4:M7)</f>
        <v>0</v>
      </c>
      <c r="N8" s="12"/>
      <c r="O8" s="12">
        <f>SUM(O4:O7)</f>
        <v>0</v>
      </c>
      <c r="P8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83333369-8B04-47B7-ACC6-F594F8CB6A30}">
      <formula1>0</formula1>
      <formula2>23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35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4">
        <v>26</v>
      </c>
      <c r="B4" s="4"/>
      <c r="C4" s="4" t="s">
        <v>5</v>
      </c>
      <c r="D4" s="4" t="s">
        <v>36</v>
      </c>
      <c r="E4" s="4"/>
      <c r="F4" s="4"/>
      <c r="G4" s="4"/>
      <c r="H4" s="4" t="s">
        <v>7</v>
      </c>
      <c r="I4" s="4"/>
      <c r="J4" s="12">
        <v>50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A5" s="4">
        <v>27</v>
      </c>
      <c r="B5" s="4"/>
      <c r="C5" s="4" t="s">
        <v>5</v>
      </c>
      <c r="D5" s="4" t="s">
        <v>37</v>
      </c>
      <c r="E5" s="4"/>
      <c r="F5" s="4"/>
      <c r="G5" s="4"/>
      <c r="H5" s="4" t="s">
        <v>7</v>
      </c>
      <c r="I5" s="4"/>
      <c r="J5" s="12">
        <v>5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x14ac:dyDescent="0.25">
      <c r="A6" s="4">
        <v>28</v>
      </c>
      <c r="B6" s="4"/>
      <c r="C6" s="4" t="s">
        <v>5</v>
      </c>
      <c r="D6" s="4" t="s">
        <v>38</v>
      </c>
      <c r="E6" s="4"/>
      <c r="F6" s="4"/>
      <c r="G6" s="4"/>
      <c r="H6" s="4" t="s">
        <v>7</v>
      </c>
      <c r="I6" s="4"/>
      <c r="J6" s="12">
        <v>15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s="10" customFormat="1" x14ac:dyDescent="0.25">
      <c r="I7" s="10" t="s">
        <v>27</v>
      </c>
      <c r="J7" s="12"/>
      <c r="K7" s="12"/>
      <c r="L7" s="12"/>
      <c r="M7" s="12">
        <f>SUM(M4:M6)</f>
        <v>0</v>
      </c>
      <c r="N7" s="12"/>
      <c r="O7" s="12">
        <f>SUM(O4:O6)</f>
        <v>0</v>
      </c>
      <c r="P7" s="16"/>
    </row>
    <row r="8" spans="1:16" s="10" customFormat="1" x14ac:dyDescent="0.25"/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CB49F4A2-AB7C-4BA4-A819-D363A9830669}">
      <formula1>0</formula1>
      <formula2>23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39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45" x14ac:dyDescent="0.25">
      <c r="A4" s="4">
        <v>29</v>
      </c>
      <c r="B4" s="4"/>
      <c r="C4" s="4" t="s">
        <v>5</v>
      </c>
      <c r="D4" s="4" t="s">
        <v>40</v>
      </c>
      <c r="E4" s="4"/>
      <c r="F4" s="4"/>
      <c r="G4" s="4"/>
      <c r="H4" s="4" t="s">
        <v>7</v>
      </c>
      <c r="I4" s="4"/>
      <c r="J4" s="12">
        <v>180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14A035B4-7027-49A8-AF8B-E2E6120D3DF8}">
      <formula1>0</formula1>
      <formula2>23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41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30</v>
      </c>
      <c r="B4" s="4"/>
      <c r="C4" s="4" t="s">
        <v>5</v>
      </c>
      <c r="D4" s="4" t="s">
        <v>42</v>
      </c>
      <c r="E4" s="4"/>
      <c r="F4" s="4"/>
      <c r="G4" s="4"/>
      <c r="H4" s="4" t="s">
        <v>7</v>
      </c>
      <c r="I4" s="4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4">
        <v>31</v>
      </c>
      <c r="B5" s="4"/>
      <c r="C5" s="4" t="s">
        <v>5</v>
      </c>
      <c r="D5" s="4" t="s">
        <v>43</v>
      </c>
      <c r="E5" s="4"/>
      <c r="F5" s="4"/>
      <c r="G5" s="4"/>
      <c r="H5" s="4" t="s">
        <v>7</v>
      </c>
      <c r="I5" s="4"/>
      <c r="J5" s="12">
        <v>200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ht="30" x14ac:dyDescent="0.25">
      <c r="A6" s="4">
        <v>32</v>
      </c>
      <c r="B6" s="4"/>
      <c r="C6" s="4" t="s">
        <v>5</v>
      </c>
      <c r="D6" s="4" t="s">
        <v>44</v>
      </c>
      <c r="E6" s="4"/>
      <c r="F6" s="4"/>
      <c r="G6" s="4"/>
      <c r="H6" s="4" t="s">
        <v>7</v>
      </c>
      <c r="I6" s="4"/>
      <c r="J6" s="12">
        <v>450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x14ac:dyDescent="0.25">
      <c r="I7" t="s">
        <v>27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F6ACA92B-E88E-4FE8-BF2B-B513C3531B72}">
      <formula1>0</formula1>
      <formula2>23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45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33</v>
      </c>
      <c r="B4" s="4"/>
      <c r="C4" s="4" t="s">
        <v>5</v>
      </c>
      <c r="D4" s="4" t="s">
        <v>46</v>
      </c>
      <c r="E4" s="4"/>
      <c r="F4" s="4"/>
      <c r="G4" s="4"/>
      <c r="H4" s="4" t="s">
        <v>7</v>
      </c>
      <c r="I4" s="4"/>
      <c r="J4" s="12">
        <v>25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A18A9196-C1C8-4B0C-A43E-33B97104D28B}">
      <formula1>0</formula1>
      <formula2>23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workbookViewId="0">
      <selection activeCell="P3" sqref="O3:P1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47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8" t="s">
        <v>342</v>
      </c>
      <c r="P2" s="9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3">
        <v>14</v>
      </c>
      <c r="O3" s="18">
        <v>15</v>
      </c>
      <c r="P3" s="15"/>
    </row>
    <row r="4" spans="1:16" s="10" customFormat="1" ht="30" x14ac:dyDescent="0.25">
      <c r="A4" s="4">
        <v>34</v>
      </c>
      <c r="B4" s="4"/>
      <c r="C4" s="4" t="s">
        <v>5</v>
      </c>
      <c r="D4" s="4" t="s">
        <v>48</v>
      </c>
      <c r="E4" s="4"/>
      <c r="F4" s="4"/>
      <c r="G4" s="4"/>
      <c r="H4" s="4" t="s">
        <v>7</v>
      </c>
      <c r="I4" s="4"/>
      <c r="J4" s="12">
        <v>5</v>
      </c>
      <c r="K4" s="12"/>
      <c r="L4" s="12">
        <f t="shared" ref="L4:L10" si="0">K4*((100+N4)/100)</f>
        <v>0</v>
      </c>
      <c r="M4" s="12">
        <f t="shared" ref="M4:M10" si="1">J4*K4</f>
        <v>0</v>
      </c>
      <c r="N4" s="14"/>
      <c r="O4" s="19">
        <f t="shared" ref="O4:O10" si="2">J4*L4</f>
        <v>0</v>
      </c>
      <c r="P4" s="15"/>
    </row>
    <row r="5" spans="1:16" s="10" customFormat="1" ht="45" x14ac:dyDescent="0.25">
      <c r="A5" s="4">
        <v>35</v>
      </c>
      <c r="B5" s="4"/>
      <c r="C5" s="4" t="s">
        <v>5</v>
      </c>
      <c r="D5" s="4" t="s">
        <v>49</v>
      </c>
      <c r="E5" s="4"/>
      <c r="F5" s="4"/>
      <c r="G5" s="4"/>
      <c r="H5" s="4" t="s">
        <v>7</v>
      </c>
      <c r="I5" s="4"/>
      <c r="J5" s="12">
        <v>30</v>
      </c>
      <c r="K5" s="12"/>
      <c r="L5" s="12">
        <f t="shared" si="0"/>
        <v>0</v>
      </c>
      <c r="M5" s="12">
        <f t="shared" si="1"/>
        <v>0</v>
      </c>
      <c r="N5" s="14"/>
      <c r="O5" s="19">
        <f t="shared" si="2"/>
        <v>0</v>
      </c>
      <c r="P5" s="15"/>
    </row>
    <row r="6" spans="1:16" s="10" customFormat="1" ht="45" x14ac:dyDescent="0.25">
      <c r="A6" s="4">
        <v>36</v>
      </c>
      <c r="B6" s="4"/>
      <c r="C6" s="4" t="s">
        <v>5</v>
      </c>
      <c r="D6" s="4" t="s">
        <v>50</v>
      </c>
      <c r="E6" s="4"/>
      <c r="F6" s="4"/>
      <c r="G6" s="4"/>
      <c r="H6" s="4" t="s">
        <v>7</v>
      </c>
      <c r="I6" s="4"/>
      <c r="J6" s="12">
        <v>30</v>
      </c>
      <c r="K6" s="12"/>
      <c r="L6" s="12">
        <f t="shared" si="0"/>
        <v>0</v>
      </c>
      <c r="M6" s="12">
        <f t="shared" si="1"/>
        <v>0</v>
      </c>
      <c r="N6" s="14"/>
      <c r="O6" s="19">
        <f t="shared" si="2"/>
        <v>0</v>
      </c>
      <c r="P6" s="15"/>
    </row>
    <row r="7" spans="1:16" s="10" customFormat="1" ht="30" x14ac:dyDescent="0.25">
      <c r="A7" s="4">
        <v>37</v>
      </c>
      <c r="B7" s="4"/>
      <c r="C7" s="4" t="s">
        <v>5</v>
      </c>
      <c r="D7" s="4" t="s">
        <v>51</v>
      </c>
      <c r="E7" s="4"/>
      <c r="F7" s="4"/>
      <c r="G7" s="4"/>
      <c r="H7" s="4" t="s">
        <v>7</v>
      </c>
      <c r="I7" s="4"/>
      <c r="J7" s="12">
        <v>120</v>
      </c>
      <c r="K7" s="12"/>
      <c r="L7" s="12">
        <f t="shared" si="0"/>
        <v>0</v>
      </c>
      <c r="M7" s="12">
        <f t="shared" si="1"/>
        <v>0</v>
      </c>
      <c r="N7" s="14"/>
      <c r="O7" s="19">
        <f t="shared" si="2"/>
        <v>0</v>
      </c>
      <c r="P7" s="15"/>
    </row>
    <row r="8" spans="1:16" s="10" customFormat="1" ht="30" x14ac:dyDescent="0.25">
      <c r="A8" s="4">
        <v>38</v>
      </c>
      <c r="B8" s="4"/>
      <c r="C8" s="4" t="s">
        <v>5</v>
      </c>
      <c r="D8" s="4" t="s">
        <v>52</v>
      </c>
      <c r="E8" s="4"/>
      <c r="F8" s="4"/>
      <c r="G8" s="4"/>
      <c r="H8" s="4" t="s">
        <v>7</v>
      </c>
      <c r="I8" s="4"/>
      <c r="J8" s="12">
        <v>40</v>
      </c>
      <c r="K8" s="12"/>
      <c r="L8" s="12">
        <f t="shared" si="0"/>
        <v>0</v>
      </c>
      <c r="M8" s="12">
        <f t="shared" si="1"/>
        <v>0</v>
      </c>
      <c r="N8" s="14"/>
      <c r="O8" s="19">
        <f t="shared" si="2"/>
        <v>0</v>
      </c>
      <c r="P8" s="15"/>
    </row>
    <row r="9" spans="1:16" s="10" customFormat="1" ht="30" x14ac:dyDescent="0.25">
      <c r="A9" s="4">
        <v>39</v>
      </c>
      <c r="B9" s="4"/>
      <c r="C9" s="4" t="s">
        <v>5</v>
      </c>
      <c r="D9" s="4" t="s">
        <v>53</v>
      </c>
      <c r="E9" s="4"/>
      <c r="F9" s="4"/>
      <c r="G9" s="4"/>
      <c r="H9" s="4" t="s">
        <v>7</v>
      </c>
      <c r="I9" s="4"/>
      <c r="J9" s="12">
        <v>280</v>
      </c>
      <c r="K9" s="12"/>
      <c r="L9" s="12">
        <f t="shared" si="0"/>
        <v>0</v>
      </c>
      <c r="M9" s="12">
        <f t="shared" si="1"/>
        <v>0</v>
      </c>
      <c r="N9" s="14"/>
      <c r="O9" s="19">
        <f t="shared" si="2"/>
        <v>0</v>
      </c>
      <c r="P9" s="15"/>
    </row>
    <row r="10" spans="1:16" s="10" customFormat="1" ht="30" x14ac:dyDescent="0.25">
      <c r="A10" s="4">
        <v>40</v>
      </c>
      <c r="B10" s="4"/>
      <c r="C10" s="4" t="s">
        <v>5</v>
      </c>
      <c r="D10" s="4" t="s">
        <v>54</v>
      </c>
      <c r="E10" s="4"/>
      <c r="F10" s="4"/>
      <c r="G10" s="4"/>
      <c r="H10" s="4" t="s">
        <v>7</v>
      </c>
      <c r="I10" s="4"/>
      <c r="J10" s="12">
        <v>20</v>
      </c>
      <c r="K10" s="12"/>
      <c r="L10" s="12">
        <f t="shared" si="0"/>
        <v>0</v>
      </c>
      <c r="M10" s="12">
        <f t="shared" si="1"/>
        <v>0</v>
      </c>
      <c r="N10" s="14"/>
      <c r="O10" s="19">
        <f t="shared" si="2"/>
        <v>0</v>
      </c>
      <c r="P10" s="15"/>
    </row>
    <row r="11" spans="1:16" s="10" customFormat="1" x14ac:dyDescent="0.25">
      <c r="I11" s="10" t="s">
        <v>27</v>
      </c>
      <c r="J11" s="12"/>
      <c r="K11" s="12"/>
      <c r="L11" s="12"/>
      <c r="M11" s="12">
        <f>SUM(M4:M10)</f>
        <v>0</v>
      </c>
      <c r="N11" s="12"/>
      <c r="O11" s="17">
        <f>SUM(O4:O10)</f>
        <v>0</v>
      </c>
      <c r="P11" s="1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B80FD323-0C66-4447-9613-8A841459B572}">
      <formula1>0</formula1>
      <formula2>23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8"/>
  <sheetViews>
    <sheetView workbookViewId="0">
      <selection activeCell="P2" sqref="P2:P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55</v>
      </c>
    </row>
    <row r="2" spans="1:16" s="10" customFormat="1" ht="60" x14ac:dyDescent="0.25">
      <c r="A2" s="6" t="s">
        <v>1</v>
      </c>
      <c r="B2" s="6" t="s">
        <v>332</v>
      </c>
      <c r="C2" s="6" t="s">
        <v>333</v>
      </c>
      <c r="D2" s="6" t="s">
        <v>334</v>
      </c>
      <c r="E2" s="6" t="s">
        <v>335</v>
      </c>
      <c r="F2" s="6" t="s">
        <v>2</v>
      </c>
      <c r="G2" s="6" t="s">
        <v>3</v>
      </c>
      <c r="H2" s="6" t="s">
        <v>336</v>
      </c>
      <c r="I2" s="6" t="s">
        <v>337</v>
      </c>
      <c r="J2" s="6" t="s">
        <v>338</v>
      </c>
      <c r="K2" s="6" t="s">
        <v>339</v>
      </c>
      <c r="L2" s="7" t="s">
        <v>340</v>
      </c>
      <c r="M2" s="7" t="s">
        <v>341</v>
      </c>
      <c r="N2" s="6" t="s">
        <v>4</v>
      </c>
      <c r="O2" s="20" t="s">
        <v>342</v>
      </c>
      <c r="P2" s="21" t="s">
        <v>343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4">
        <v>41</v>
      </c>
      <c r="B4" s="4"/>
      <c r="C4" s="4" t="s">
        <v>5</v>
      </c>
      <c r="D4" s="4" t="s">
        <v>56</v>
      </c>
      <c r="E4" s="4"/>
      <c r="F4" s="4"/>
      <c r="G4" s="4"/>
      <c r="H4" s="4" t="s">
        <v>7</v>
      </c>
      <c r="I4" s="4"/>
      <c r="J4" s="12">
        <v>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4">
        <v>42</v>
      </c>
      <c r="B5" s="4"/>
      <c r="C5" s="4" t="s">
        <v>5</v>
      </c>
      <c r="D5" s="4" t="s">
        <v>57</v>
      </c>
      <c r="E5" s="4"/>
      <c r="F5" s="4"/>
      <c r="G5" s="4"/>
      <c r="H5" s="4" t="s">
        <v>7</v>
      </c>
      <c r="I5" s="4"/>
      <c r="J5" s="12">
        <v>5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ht="30" x14ac:dyDescent="0.25">
      <c r="A6" s="4">
        <v>43</v>
      </c>
      <c r="B6" s="4"/>
      <c r="C6" s="4" t="s">
        <v>5</v>
      </c>
      <c r="D6" s="4" t="s">
        <v>58</v>
      </c>
      <c r="E6" s="4"/>
      <c r="F6" s="4"/>
      <c r="G6" s="4"/>
      <c r="H6" s="4" t="s">
        <v>7</v>
      </c>
      <c r="I6" s="4"/>
      <c r="J6" s="12">
        <v>300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s="10" customFormat="1" ht="30" x14ac:dyDescent="0.25">
      <c r="A7" s="4">
        <v>44</v>
      </c>
      <c r="B7" s="4"/>
      <c r="C7" s="4" t="s">
        <v>5</v>
      </c>
      <c r="D7" s="4" t="s">
        <v>59</v>
      </c>
      <c r="E7" s="4"/>
      <c r="F7" s="4"/>
      <c r="G7" s="4"/>
      <c r="H7" s="4" t="s">
        <v>7</v>
      </c>
      <c r="I7" s="4"/>
      <c r="J7" s="12">
        <v>10</v>
      </c>
      <c r="K7" s="12"/>
      <c r="L7" s="12">
        <f>K7*((100+N7)/100)</f>
        <v>0</v>
      </c>
      <c r="M7" s="12">
        <f>J7*K7</f>
        <v>0</v>
      </c>
      <c r="N7" s="12"/>
      <c r="O7" s="14">
        <f>J7*L7</f>
        <v>0</v>
      </c>
      <c r="P7" s="15"/>
    </row>
    <row r="8" spans="1:16" x14ac:dyDescent="0.25">
      <c r="I8" t="s">
        <v>27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070F9F81-B368-4E06-AB2E-5E504CAAC440}">
      <formula1>0</formula1>
      <formula2>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P10-Leki różne 1</vt:lpstr>
      <vt:lpstr>P11-Novoseven</vt:lpstr>
      <vt:lpstr>P12-Leki różne 2</vt:lpstr>
      <vt:lpstr>P13-Abemacyklib</vt:lpstr>
      <vt:lpstr>P14-Preparat do wypełniania ce</vt:lpstr>
      <vt:lpstr>P15-Immunoglobulina ludzka nor</vt:lpstr>
      <vt:lpstr>P16-Beklometazon + Formoterol</vt:lpstr>
      <vt:lpstr>P17-Środki cieniujące</vt:lpstr>
      <vt:lpstr>P18-Leki różne 3</vt:lpstr>
      <vt:lpstr>P19-Leki różne 4</vt:lpstr>
      <vt:lpstr>P1-Szczepionka przeciw grypie</vt:lpstr>
      <vt:lpstr>P20-Antybiotyki</vt:lpstr>
      <vt:lpstr>P21-Bezpieczne pojemniki z for</vt:lpstr>
      <vt:lpstr>P22-Kwas traneksamowy</vt:lpstr>
      <vt:lpstr>P23-Nalokson + oksykodon</vt:lpstr>
      <vt:lpstr>P24-Gadobutrol</vt:lpstr>
      <vt:lpstr>P25-Flumazenil</vt:lpstr>
      <vt:lpstr>P26-Cefuroksym</vt:lpstr>
      <vt:lpstr>P27-Leki różne 5</vt:lpstr>
      <vt:lpstr>P28-Midazolam roztwór do stoso</vt:lpstr>
      <vt:lpstr>P2-Leki różne formy doustne</vt:lpstr>
      <vt:lpstr>P3-Naldemedyna</vt:lpstr>
      <vt:lpstr>P4-Dazatynib</vt:lpstr>
      <vt:lpstr>P5-Leki okulistyczne</vt:lpstr>
      <vt:lpstr>P6-Leki różne w postaci ampułk</vt:lpstr>
      <vt:lpstr>P7-Żywność specjalnego przezna</vt:lpstr>
      <vt:lpstr>P8-Diety EN i ONS</vt:lpstr>
      <vt:lpstr>P9-Leki narkotyczne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2024-07-01T09:15:33Z</dcterms:created>
  <dcterms:modified xsi:type="dcterms:W3CDTF">2024-07-03T06:34:03Z</dcterms:modified>
  <cp:category/>
</cp:coreProperties>
</file>