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X:\Postępowania Kasia\Postepowania po 18 Pażdziernika\2024\USTAWA\83 PN 24 JEDNORAZÓWKA CYTOSTATYKI\(2)Dokumentacja postepowania opublikowana w portalu w dniu wszczęcia\"/>
    </mc:Choice>
  </mc:AlternateContent>
  <xr:revisionPtr revIDLastSave="0" documentId="13_ncr:1_{5C434CAE-550A-40D3-A31C-80BF4CA6F63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(P1) Sprzęt do podawania cyhst" sheetId="1" r:id="rId1"/>
  </sheets>
  <calcPr calcId="181029"/>
</workbook>
</file>

<file path=xl/calcChain.xml><?xml version="1.0" encoding="utf-8"?>
<calcChain xmlns="http://schemas.openxmlformats.org/spreadsheetml/2006/main">
  <c r="O16" i="1" l="1"/>
  <c r="M16" i="1"/>
  <c r="O15" i="1"/>
  <c r="M15" i="1"/>
  <c r="L15" i="1"/>
  <c r="O14" i="1"/>
  <c r="M14" i="1"/>
  <c r="L14" i="1"/>
  <c r="O13" i="1"/>
  <c r="M13" i="1"/>
  <c r="L13" i="1"/>
  <c r="O12" i="1"/>
  <c r="M12" i="1"/>
  <c r="L12" i="1"/>
  <c r="O11" i="1"/>
  <c r="M11" i="1"/>
  <c r="L11" i="1"/>
  <c r="O10" i="1"/>
  <c r="M10" i="1"/>
  <c r="L10" i="1"/>
  <c r="O9" i="1"/>
  <c r="M9" i="1"/>
  <c r="L9" i="1"/>
  <c r="O8" i="1"/>
  <c r="M8" i="1"/>
  <c r="L8" i="1"/>
  <c r="O7" i="1"/>
  <c r="M7" i="1"/>
  <c r="L7" i="1"/>
  <c r="O6" i="1"/>
  <c r="M6" i="1"/>
  <c r="L6" i="1"/>
  <c r="O5" i="1"/>
  <c r="M5" i="1"/>
  <c r="L5" i="1"/>
  <c r="O4" i="1"/>
  <c r="M4" i="1"/>
  <c r="L4" i="1"/>
</calcChain>
</file>

<file path=xl/sharedStrings.xml><?xml version="1.0" encoding="utf-8"?>
<sst xmlns="http://schemas.openxmlformats.org/spreadsheetml/2006/main" count="53" uniqueCount="32">
  <si>
    <t>(P1) Sprzęt do podawania cyhstostatyków</t>
  </si>
  <si>
    <t>LP.</t>
  </si>
  <si>
    <t>Nazwa wykonawcy</t>
  </si>
  <si>
    <t>Indeks produktu u zamawiającego</t>
  </si>
  <si>
    <t>Przedmiot zakupu</t>
  </si>
  <si>
    <t>Indeks produktu u dostawcy- 20 znaków</t>
  </si>
  <si>
    <t>Nazwa produktu u dostawcy - 120 znaków</t>
  </si>
  <si>
    <t>Nazwa producenta</t>
  </si>
  <si>
    <t>Zamawiana jednostka miary</t>
  </si>
  <si>
    <t>Oferowana wielkość opakowania</t>
  </si>
  <si>
    <t>Ilość zamawianych jednostek miary</t>
  </si>
  <si>
    <t>Cena jednostki miary netto [zł]</t>
  </si>
  <si>
    <t>Cena jednostki miary brutto [zł]</t>
  </si>
  <si>
    <t>Wartość netto [zł]</t>
  </si>
  <si>
    <t>VAT %</t>
  </si>
  <si>
    <t>Wartość brutto [zł]</t>
  </si>
  <si>
    <t>312_02_08</t>
  </si>
  <si>
    <t>szt.</t>
  </si>
  <si>
    <t>Aparat z precyzyjnym regulatorem przepływu . Filtr powietrza posiada skuteczność filtracji bakterii ( BFE ) min.99,99999%. Regulator umożliwia stabilny i kontrolowany przepływ leku w zakresie 3 - 270 ml/h. Dren nie zawiera DEHP. Nazwa firmy na komorze kroplowej. Komora kroplowa bez PCV.</t>
  </si>
  <si>
    <t>Dren przezroczysty, wielodrozny (nie zawierających PCV i DEHP), do podaży  leków cytostatycznych. Automatycznie zatrzymuje infuzję po opróżnieniu "jeziorka"- filtr zatrzymujący powietrze. Dren główny do połączenia z płynem do przepłukania linii i możliwość podłączenia do niego 4 opakowań z lekiem cytostatycznym za pomocą pomp oraz metodą grawitacyjną; linia do przepłukiwania po każdorazowym podaniu leku bez konieczności rozłączania systemu; 5 zastawek bezigłowych zabezpieczonych dodatkowo korkami luer-lock - cztery do podłączenia krótkich drenów do przygotowania leków (kompatybilne z CytoSet Mix) -  oraz dodatkową zastawką umiejcowioną nie dalej niż 25cm od miejsca podłączenia do pacjenta - do podaży bolusa. Ergonomiczna komora kroplowa, wykonana z bardzo przezroczystego materiału. Ostry kolec, wyposażony w odpowietrznik z filtrem zabezpieczonym klapką. Zacisk rolkowy z miejscem na kolec. Filtr hydrofobowy na końcu drenu, zabezpieczający przed wyciekaniem płynu z drenu podczas jego wypełniania. Wymaga się*</t>
  </si>
  <si>
    <t>Dren przezroczysty, wielodrożny (nie zawierających PCV i DEHP) do podaży leków cytostatycznych. Dren główny do połączenia z płynem do przepłukania linii i możliwość podłączenia do niego 2 opakowań z lekiem cytostatycznym metodą grawitacyjną; linia do przepłukiwania po każdorazowym podaniu leku bez konieczności rozłączania systemu; 3 zastawki bezigtowe zabezpieczone dodatkowo korkami luer-lock - dwie do podłączenia krótkich drenów do przygotowania leków - oraz dodatkową zastawką umiejcowioną nie dalej niż 25cm od miejsca podłączenia do pacjenta - do podaży bolusa. Ergonomiczna komora kroplowa, wykonana z bardzo przezroczystego materiału. Ostry kolec, wyposażony w odpowietrznik z filtrem zabezpieczonym klapką. Zacisk rolkowy z miejscem na kolec. Filtr hydrofobowy na końcu drenu, zabezpieczający przed wyciekaniem płynu z drenu podczas jego wypełniania. Wymaga się *</t>
  </si>
  <si>
    <t>Dren do posiadanej przez Zamawiającego pompy infuzyjnej Infusomat Space, posiadający ostry kolec komory kroplowej, odpowietrznik z filtrem przeciwbakteryjnym i klapką zamykającą, górna część komory kroplowej dopasowana do czujnika kropli, 15 um filtr infuzyjny w komorze kroplowej, zacisk rolkowy ze specjanym miejscem na unieruchomienie i zabezpieczenie kolca po zakończonej infuzji, wstawka silikonowa kontaktująca sie z mechanizmem pompy, końcówka drenu luer-lock, dł. drenu 250cm +/- 5%</t>
  </si>
  <si>
    <t>Bezpudrowe rękawice nitrylowe w kolorze popielatym zawierające naturalny wyciąg z owsa - skuteczny środek kojący o silnym działaniu nawilżającym. Wewnętrzna warstwa ochronno-nawilżająca to koloidalny wyciąg z owsa zaklasyfikowany przez FDA jako środek ochronny skóry wg USP (Farmakopei Amerykańskiej) . Zawiera formułę odpowiedzialną za pielęgnację skóry oraz przyspieszenie procesu gojenia uszkodzonego naskórka, łagodzi swędzenie i zaczerwienienie. Wysoka barierowość wirusowa i chemiczna. Zapobiegają nadmiernemu poceniu dłoni. Dostępne rozmiary XS,S,M,L,XL;  Opakowanie jednostkowe: a'100. Ceryfikacja: MDD-93/42/ECC; PPE-89/686/ECC; cytostatyki ASTM F1671; ASTM D6978; EN E374; dopuszczone do kontaktu z żywnością</t>
  </si>
  <si>
    <t>op</t>
  </si>
  <si>
    <t>Fartuch ochronny z zamkiem błyskawicznym i kieszeniami, z wykonany z wysokiej gęstości polietylenu o wadze powierzchniowej 41,5 g/m2 umożliwiający transfer powietrza i pary wodnej (oddychającego) celem zapewnienia odpowiedniego komfortu termicznego podczas użytkowania (przepuszczalność powietrza ISO 5636-5 &lt;45s). Mankiety rękawów zakończone gumką w tunelu. Kolor biały. Dostępny w rozmiarach od S do 2XL. Spełnia wymagania dla środków ochrony indywidualnej kategorii III PB [6], zgodnie z Rozporządzeniem UE 2016/425. Posiada właściwości mechaniczne: odporność na ścieranie materiału wg EN 530 Metoda 2, &gt;100 cykli; wytrzymałość na zginanie materiału wg ISO 7854 Metoda B, &gt;100 000 cykli; odporność na przebicie wg EN 863  przynajmniej &gt;10 N; wytrzymałość szwów wg EN ISO 13935-2,  &gt;50 N. Nie emituje zanieczyszczeń mechanicznych oraz chroni przed ich przenikaniem ze środka ubrania. Odporny na przenikanie typowych cytostatyków ( nie mniej niż 7 związków o klasie przenikania 5 wg EN 14325)</t>
  </si>
  <si>
    <t>Pojemniki do krwi 450 ml CPDA-1, zestaw pojedynczy</t>
  </si>
  <si>
    <t>Igła jednorazowa, karbowana,  sterylna ze szlifem Hubera do długich przetoczeń,  bez portu do wstrzyknięć,  z mechanizmem zabezpieczającym przed samozakłuciem, pozycjonowana na podstawie sygnalizującej "klikiem" i zielonym znacznikiem bezpieczną pozycję igły podczas wyjmowania, z okrągłym korpusem wykonanym z przejrzystego materiału, pozwalającego na ciągłą obserwację miejsca wkłucia, z miękkimi skrzydełkami, od strony kontaktu ze skórą pacjenta z podkładką z tworzywa o strukturze zamkniętokomorowej o grubości 1,5mm; z przezroczystym drenem poliuretanowym typu nonDehp, o długości min. 20 cm z klipsem do przerw w infuzji, z kodowaniem rozmiarów na klipsie. Rozmiar: 19G - 15, 20, 25, 32mm;  20G - 15, 20, 25, 32mm; 22G - 15, 20, 25, 32mm</t>
  </si>
  <si>
    <t>Razem</t>
  </si>
  <si>
    <t xml:space="preserve">Aparat do infuzji grawitacyjnych, długość komory kroplowej wraz z kolcem nie krótsza niż 120mm, kolec z zintegrowanym filtrem przeciwbakteryjnym i samodomykającą sie klapką, górna część komory twarda, dolna część komory elastyczna, 15µm filtr cząsteczkowy, precyzyjny zacisk rolkowy, z miejscem na zabezpieczenie i unieruchomienie kolca komory kroplowej po użyciu, dł. drenu 140-180cm z końcówką lock, posiada filtr hydrofobowy na końcu drenu, zapobiegający przed wyciekaniem płynu z drenu podczas jego wypełniania oraz filtr hybrofilny w komorze kroplowej zapobiegający przed dostaniem się powietrza do drenu, po opróżnieniu komory kroplowej, i zastawka bezzwrotna zapobiegająca cofnięciu się krwi do zestawu, bez zawartości DEHP. Wymaga się </t>
  </si>
  <si>
    <t xml:space="preserve">Dren dł. 32 cm dren bez zintegrowanej zastawki bezigłowej, do podaży gotowych wlewów leków z możliwością ich podaży przez podłączenie z drenami wielodorożnymi do pomp Insusomat space( uzywanych przez Zamawiającego). Bez zawartości PCV.lateksu i DEHP . Koniec drenu zabezpieczony filtrem hydrofobowym zapobiegającym przed zapowietrzeniem drenu, wyposażony w system sygnalizacji akustycznej po podłączeniu z drenem głównym. System drenów musi redukować możliwość kontaminacji leku i bezpośredni kontakt leku z personelem przygotowującym zestaw. Wymaga się </t>
  </si>
  <si>
    <t xml:space="preserve">Aparat do infuzji grawitacyjnych z odpowietrznikiem, z filtrem p/bakteryjnym i klapką. Automatycznie zatrzymuje infuzję po opróżnieniu"jeziorka"- filtr zatrzymujący powietrze. Z zabezpieczeniem przed wypływem płynu z drenu podczas jego wypełniania- filtr hydrofobowy na końcu drenu. Zestaw wyposażony w dodatowy port bezigłowy umożliwiający wielokrotny dostęp umieszczony nad komorą kroplową umożliwiający podaż całej dawki. Zestaw ne zawiera DEHP/ konieczność potwierdzenia odpowiednimi dokumentami. Wymaga się </t>
  </si>
  <si>
    <t xml:space="preserve">Dren bursztynowych, wielodrożny (nie zawierający PCV i DEHP) do podaży leków cytostatycznych. Dren główny do połączenia z płynem do przepłukania linii i możliwość podłączenia do niego opakowań z lekiem cytostatycznym metodą grawitacyjną lub za pomocą pomp. Ergonomiczna komora kroplowa, wykonana z bardzo przezroczystego materiału. Automatycznie zatrzymuje infuzję po opróżnieniu "jeziorka"- filtr zatrzymujący powietrze. Ostry kolec, wyposażony w odpowietrznik z filtrem zabezpieczonym klapką. Zacisk rolkowy z miejscem na kolec. Filtr hydrofobowy na końcu drenu, zabezpieczający przed wyciekaniem płynu z drenu podczas jego wypełniania. Wymaga się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</si>
</sst>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-"/>
  </numFmts>
  <fonts count="3" x14ac:knownFonts="1">
    <font>
      <sz val="11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DD9C4"/>
        <bgColor rgb="FF000000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Continuous" wrapText="1"/>
    </xf>
    <xf numFmtId="0" fontId="0" fillId="0" borderId="1" xfId="0" applyBorder="1" applyAlignment="1">
      <alignment horizontal="centerContinuous"/>
    </xf>
    <xf numFmtId="1" fontId="2" fillId="2" borderId="1" xfId="0" applyNumberFormat="1" applyFont="1" applyFill="1" applyBorder="1" applyAlignment="1">
      <alignment horizontal="centerContinuous" wrapText="1"/>
    </xf>
    <xf numFmtId="1" fontId="0" fillId="0" borderId="1" xfId="0" applyNumberFormat="1" applyBorder="1" applyAlignment="1">
      <alignment horizontal="centerContinuous"/>
    </xf>
    <xf numFmtId="1" fontId="0" fillId="0" borderId="0" xfId="0" applyNumberFormat="1"/>
    <xf numFmtId="0" fontId="0" fillId="0" borderId="1" xfId="0" applyBorder="1" applyAlignment="1" applyProtection="1">
      <alignment horizontal="center"/>
      <protection locked="0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wrapText="1"/>
      <protection locked="0"/>
    </xf>
    <xf numFmtId="0" fontId="0" fillId="0" borderId="0" xfId="0" applyAlignment="1">
      <alignment horizontal="centerContinuous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16"/>
  <sheetViews>
    <sheetView tabSelected="1" topLeftCell="A11" workbookViewId="0">
      <selection activeCell="I9" sqref="I9"/>
    </sheetView>
  </sheetViews>
  <sheetFormatPr defaultRowHeight="15" x14ac:dyDescent="0.25"/>
  <cols>
    <col min="1" max="1" width="4.42578125" customWidth="1"/>
    <col min="2" max="2" width="15.7109375" customWidth="1"/>
    <col min="3" max="3" width="13.42578125" customWidth="1"/>
    <col min="4" max="4" width="42.5703125" customWidth="1"/>
    <col min="5" max="5" width="22.42578125" customWidth="1"/>
    <col min="6" max="6" width="27" customWidth="1"/>
    <col min="7" max="10" width="13.42578125" customWidth="1"/>
    <col min="11" max="12" width="15.7109375" customWidth="1"/>
    <col min="13" max="13" width="13.42578125" customWidth="1"/>
    <col min="14" max="14" width="9" style="6" customWidth="1"/>
    <col min="15" max="15" width="18" customWidth="1"/>
  </cols>
  <sheetData>
    <row r="1" spans="1:16" ht="18.75" x14ac:dyDescent="0.3">
      <c r="F1" s="1" t="s">
        <v>0</v>
      </c>
    </row>
    <row r="2" spans="1:16" ht="60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4" t="s">
        <v>14</v>
      </c>
      <c r="O2" s="2" t="s">
        <v>15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5">
        <v>14</v>
      </c>
      <c r="O3" s="3">
        <v>15</v>
      </c>
    </row>
    <row r="4" spans="1:16" ht="285" x14ac:dyDescent="0.25">
      <c r="A4" s="7">
        <v>1</v>
      </c>
      <c r="B4" s="7"/>
      <c r="C4" s="7" t="s">
        <v>16</v>
      </c>
      <c r="D4" s="11" t="s">
        <v>28</v>
      </c>
      <c r="E4" s="7"/>
      <c r="F4" s="7"/>
      <c r="G4" s="7"/>
      <c r="H4" s="7" t="s">
        <v>17</v>
      </c>
      <c r="I4" s="7"/>
      <c r="J4" s="9">
        <v>4000</v>
      </c>
      <c r="K4" s="9"/>
      <c r="L4" s="8">
        <f t="shared" ref="L4:L15" si="0">ROUND(K4*((100+N4)/100), 2)</f>
        <v>0</v>
      </c>
      <c r="M4" s="8">
        <f t="shared" ref="M4:M15" si="1">J4*K4</f>
        <v>0</v>
      </c>
      <c r="N4" s="10"/>
      <c r="O4" s="8">
        <f t="shared" ref="O4:O15" si="2">J4*L4</f>
        <v>0</v>
      </c>
    </row>
    <row r="5" spans="1:16" ht="195" x14ac:dyDescent="0.25">
      <c r="A5" s="7">
        <v>2</v>
      </c>
      <c r="B5" s="7"/>
      <c r="C5" s="7" t="s">
        <v>16</v>
      </c>
      <c r="D5" s="11" t="s">
        <v>30</v>
      </c>
      <c r="E5" s="7"/>
      <c r="F5" s="7"/>
      <c r="G5" s="7"/>
      <c r="H5" s="7" t="s">
        <v>17</v>
      </c>
      <c r="I5" s="7"/>
      <c r="J5" s="9">
        <v>4000</v>
      </c>
      <c r="K5" s="9"/>
      <c r="L5" s="8">
        <f t="shared" si="0"/>
        <v>0</v>
      </c>
      <c r="M5" s="8">
        <f t="shared" si="1"/>
        <v>0</v>
      </c>
      <c r="N5" s="10"/>
      <c r="O5" s="8">
        <f t="shared" si="2"/>
        <v>0</v>
      </c>
    </row>
    <row r="6" spans="1:16" ht="105" x14ac:dyDescent="0.25">
      <c r="A6" s="7">
        <v>3</v>
      </c>
      <c r="B6" s="7"/>
      <c r="C6" s="7" t="s">
        <v>16</v>
      </c>
      <c r="D6" s="11" t="s">
        <v>18</v>
      </c>
      <c r="E6" s="7"/>
      <c r="F6" s="7"/>
      <c r="G6" s="7"/>
      <c r="H6" s="7" t="s">
        <v>17</v>
      </c>
      <c r="I6" s="7"/>
      <c r="J6" s="9">
        <v>600</v>
      </c>
      <c r="K6" s="9"/>
      <c r="L6" s="8">
        <f t="shared" si="0"/>
        <v>0</v>
      </c>
      <c r="M6" s="8">
        <f t="shared" si="1"/>
        <v>0</v>
      </c>
      <c r="N6" s="10"/>
      <c r="O6" s="8">
        <f t="shared" si="2"/>
        <v>0</v>
      </c>
    </row>
    <row r="7" spans="1:16" ht="390" x14ac:dyDescent="0.25">
      <c r="A7" s="7">
        <v>4</v>
      </c>
      <c r="B7" s="7"/>
      <c r="C7" s="7" t="s">
        <v>16</v>
      </c>
      <c r="D7" s="11" t="s">
        <v>19</v>
      </c>
      <c r="E7" s="7"/>
      <c r="F7" s="7"/>
      <c r="G7" s="7"/>
      <c r="H7" s="7" t="s">
        <v>17</v>
      </c>
      <c r="I7" s="7"/>
      <c r="J7" s="9">
        <v>400</v>
      </c>
      <c r="K7" s="9"/>
      <c r="L7" s="8">
        <f t="shared" si="0"/>
        <v>0</v>
      </c>
      <c r="M7" s="8">
        <f t="shared" si="1"/>
        <v>0</v>
      </c>
      <c r="N7" s="10"/>
      <c r="O7" s="8">
        <f t="shared" si="2"/>
        <v>0</v>
      </c>
    </row>
    <row r="8" spans="1:16" ht="255" x14ac:dyDescent="0.25">
      <c r="A8" s="7">
        <v>5</v>
      </c>
      <c r="B8" s="7"/>
      <c r="C8" s="7" t="s">
        <v>16</v>
      </c>
      <c r="D8" s="11" t="s">
        <v>31</v>
      </c>
      <c r="E8" s="7"/>
      <c r="F8" s="7"/>
      <c r="G8" s="7"/>
      <c r="H8" s="7" t="s">
        <v>17</v>
      </c>
      <c r="I8" s="7"/>
      <c r="J8" s="9">
        <v>600</v>
      </c>
      <c r="K8" s="9"/>
      <c r="L8" s="8">
        <f t="shared" si="0"/>
        <v>0</v>
      </c>
      <c r="M8" s="8">
        <f t="shared" si="1"/>
        <v>0</v>
      </c>
      <c r="N8" s="10"/>
      <c r="O8" s="8">
        <f t="shared" si="2"/>
        <v>0</v>
      </c>
    </row>
    <row r="9" spans="1:16" ht="345" x14ac:dyDescent="0.25">
      <c r="A9" s="7">
        <v>6</v>
      </c>
      <c r="B9" s="7"/>
      <c r="C9" s="7" t="s">
        <v>16</v>
      </c>
      <c r="D9" s="11" t="s">
        <v>20</v>
      </c>
      <c r="E9" s="7"/>
      <c r="F9" s="7"/>
      <c r="G9" s="7"/>
      <c r="H9" s="7" t="s">
        <v>17</v>
      </c>
      <c r="I9" s="7"/>
      <c r="J9" s="9">
        <v>5000</v>
      </c>
      <c r="K9" s="9"/>
      <c r="L9" s="8">
        <f t="shared" si="0"/>
        <v>0</v>
      </c>
      <c r="M9" s="8">
        <f t="shared" si="1"/>
        <v>0</v>
      </c>
      <c r="N9" s="10"/>
      <c r="O9" s="8">
        <f t="shared" si="2"/>
        <v>0</v>
      </c>
    </row>
    <row r="10" spans="1:16" ht="225" x14ac:dyDescent="0.25">
      <c r="A10" s="7">
        <v>7</v>
      </c>
      <c r="B10" s="7"/>
      <c r="C10" s="7" t="s">
        <v>16</v>
      </c>
      <c r="D10" s="11" t="s">
        <v>29</v>
      </c>
      <c r="E10" s="7"/>
      <c r="F10" s="7"/>
      <c r="G10" s="7"/>
      <c r="H10" s="7" t="s">
        <v>17</v>
      </c>
      <c r="I10" s="7"/>
      <c r="J10" s="9">
        <v>20</v>
      </c>
      <c r="K10" s="9"/>
      <c r="L10" s="8">
        <f t="shared" si="0"/>
        <v>0</v>
      </c>
      <c r="M10" s="8">
        <f t="shared" si="1"/>
        <v>0</v>
      </c>
      <c r="N10" s="10"/>
      <c r="O10" s="8">
        <f t="shared" si="2"/>
        <v>0</v>
      </c>
    </row>
    <row r="11" spans="1:16" ht="195" x14ac:dyDescent="0.25">
      <c r="A11" s="7">
        <v>8</v>
      </c>
      <c r="B11" s="7"/>
      <c r="C11" s="7" t="s">
        <v>16</v>
      </c>
      <c r="D11" s="11" t="s">
        <v>21</v>
      </c>
      <c r="E11" s="7"/>
      <c r="F11" s="7"/>
      <c r="G11" s="7"/>
      <c r="H11" s="7" t="s">
        <v>17</v>
      </c>
      <c r="I11" s="7"/>
      <c r="J11" s="9">
        <v>600</v>
      </c>
      <c r="K11" s="9"/>
      <c r="L11" s="8">
        <f t="shared" si="0"/>
        <v>0</v>
      </c>
      <c r="M11" s="8">
        <f t="shared" si="1"/>
        <v>0</v>
      </c>
      <c r="N11" s="10"/>
      <c r="O11" s="8">
        <f t="shared" si="2"/>
        <v>0</v>
      </c>
    </row>
    <row r="12" spans="1:16" ht="285" x14ac:dyDescent="0.25">
      <c r="A12" s="7">
        <v>9</v>
      </c>
      <c r="B12" s="7"/>
      <c r="C12" s="7" t="s">
        <v>16</v>
      </c>
      <c r="D12" s="11" t="s">
        <v>22</v>
      </c>
      <c r="E12" s="7"/>
      <c r="F12" s="7"/>
      <c r="G12" s="7"/>
      <c r="H12" s="7" t="s">
        <v>23</v>
      </c>
      <c r="I12" s="7"/>
      <c r="J12" s="9">
        <v>200</v>
      </c>
      <c r="K12" s="9"/>
      <c r="L12" s="8">
        <f t="shared" si="0"/>
        <v>0</v>
      </c>
      <c r="M12" s="8">
        <f t="shared" si="1"/>
        <v>0</v>
      </c>
      <c r="N12" s="10"/>
      <c r="O12" s="8">
        <f t="shared" si="2"/>
        <v>0</v>
      </c>
    </row>
    <row r="13" spans="1:16" ht="360" x14ac:dyDescent="0.25">
      <c r="A13" s="7">
        <v>10</v>
      </c>
      <c r="B13" s="7"/>
      <c r="C13" s="7" t="s">
        <v>16</v>
      </c>
      <c r="D13" s="11" t="s">
        <v>24</v>
      </c>
      <c r="E13" s="7"/>
      <c r="F13" s="7"/>
      <c r="G13" s="7"/>
      <c r="H13" s="7" t="s">
        <v>17</v>
      </c>
      <c r="I13" s="7"/>
      <c r="J13" s="9">
        <v>100</v>
      </c>
      <c r="K13" s="9"/>
      <c r="L13" s="8">
        <f t="shared" si="0"/>
        <v>0</v>
      </c>
      <c r="M13" s="8">
        <f t="shared" si="1"/>
        <v>0</v>
      </c>
      <c r="N13" s="10"/>
      <c r="O13" s="8">
        <f t="shared" si="2"/>
        <v>0</v>
      </c>
    </row>
    <row r="14" spans="1:16" ht="30" x14ac:dyDescent="0.25">
      <c r="A14" s="7">
        <v>11</v>
      </c>
      <c r="B14" s="7"/>
      <c r="C14" s="7" t="s">
        <v>16</v>
      </c>
      <c r="D14" s="11" t="s">
        <v>25</v>
      </c>
      <c r="E14" s="7"/>
      <c r="F14" s="7"/>
      <c r="G14" s="7"/>
      <c r="H14" s="7" t="s">
        <v>17</v>
      </c>
      <c r="I14" s="7"/>
      <c r="J14" s="9">
        <v>300</v>
      </c>
      <c r="K14" s="9"/>
      <c r="L14" s="8">
        <f t="shared" si="0"/>
        <v>0</v>
      </c>
      <c r="M14" s="8">
        <f t="shared" si="1"/>
        <v>0</v>
      </c>
      <c r="N14" s="10"/>
      <c r="O14" s="8">
        <f t="shared" si="2"/>
        <v>0</v>
      </c>
    </row>
    <row r="15" spans="1:16" ht="285" x14ac:dyDescent="0.25">
      <c r="A15" s="7">
        <v>12</v>
      </c>
      <c r="B15" s="7"/>
      <c r="C15" s="7" t="s">
        <v>16</v>
      </c>
      <c r="D15" s="11" t="s">
        <v>26</v>
      </c>
      <c r="E15" s="7"/>
      <c r="F15" s="7"/>
      <c r="G15" s="7"/>
      <c r="H15" s="7" t="s">
        <v>17</v>
      </c>
      <c r="I15" s="7"/>
      <c r="J15" s="9">
        <v>4000</v>
      </c>
      <c r="K15" s="9"/>
      <c r="L15" s="8">
        <f t="shared" si="0"/>
        <v>0</v>
      </c>
      <c r="M15" s="8">
        <f t="shared" si="1"/>
        <v>0</v>
      </c>
      <c r="N15" s="10"/>
      <c r="O15" s="8">
        <f t="shared" si="2"/>
        <v>0</v>
      </c>
    </row>
    <row r="16" spans="1:16" x14ac:dyDescent="0.25">
      <c r="I16" t="s">
        <v>27</v>
      </c>
      <c r="J16" s="8"/>
      <c r="K16" s="8"/>
      <c r="L16" s="8"/>
      <c r="M16" s="8">
        <f>SUM(M4:M15)</f>
        <v>0</v>
      </c>
      <c r="N16" s="8"/>
      <c r="O16" s="8">
        <f>SUM(O4:O15)</f>
        <v>0</v>
      </c>
      <c r="P16" s="12"/>
    </row>
  </sheetData>
  <sheetProtection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(P1) Sprzęt do podawania cyhst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Katarzyna Jakimiec</cp:lastModifiedBy>
  <dcterms:created xsi:type="dcterms:W3CDTF">2024-09-18T07:48:46Z</dcterms:created>
  <dcterms:modified xsi:type="dcterms:W3CDTF">2024-09-18T07:52:02Z</dcterms:modified>
  <cp:category/>
</cp:coreProperties>
</file>