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82 PN 24 LEKI DO APTEKI SZPITALNEJ\(2)Dokumentacja postepowania opublikowana w portalu w dniu wszczęcia\"/>
    </mc:Choice>
  </mc:AlternateContent>
  <xr:revisionPtr revIDLastSave="0" documentId="13_ncr:1_{85805859-6C85-4409-8DF2-3F75BFC52159}" xr6:coauthVersionLast="47" xr6:coauthVersionMax="47" xr10:uidLastSave="{00000000-0000-0000-0000-000000000000}"/>
  <bookViews>
    <workbookView xWindow="-120" yWindow="-120" windowWidth="29040" windowHeight="15840" firstSheet="36" activeTab="38" xr2:uid="{00000000-000D-0000-FFFF-FFFF00000000}"/>
  </bookViews>
  <sheets>
    <sheet name="(P1) Płyny infuzyjne i antybio" sheetId="1" r:id="rId1"/>
    <sheet name="(P2) Bortezomib" sheetId="2" r:id="rId2"/>
    <sheet name="(P3) Taurolidyna 2%" sheetId="3" r:id="rId3"/>
    <sheet name="(P4) Leki różne 1" sheetId="4" r:id="rId4"/>
    <sheet name="(P5) Wapno sodowane medyczne" sheetId="5" r:id="rId5"/>
    <sheet name="(P6) Mykafungina" sheetId="6" r:id="rId6"/>
    <sheet name="(P7) Winorelbina" sheetId="7" r:id="rId7"/>
    <sheet name="(P8) Leki różne 2" sheetId="8" r:id="rId8"/>
    <sheet name="(P9) Chlorowodorek sewelaremu" sheetId="9" r:id="rId9"/>
    <sheet name="(P10) Tiopental" sheetId="10" r:id="rId10"/>
    <sheet name="(P11) Ipilimumab" sheetId="11" r:id="rId11"/>
    <sheet name="(P12) Ramucyrumab" sheetId="12" r:id="rId12"/>
    <sheet name="(P13) Citralock" sheetId="13" r:id="rId13"/>
    <sheet name="(P14) Argipresinum" sheetId="14" r:id="rId14"/>
    <sheet name="(P15) Calcio gluconato" sheetId="15" r:id="rId15"/>
    <sheet name="(P16) Ticagerol" sheetId="16" r:id="rId16"/>
    <sheet name="(P17) Fidaksomycyna" sheetId="17" r:id="rId17"/>
    <sheet name="(P18) Alteplaza" sheetId="18" r:id="rId18"/>
    <sheet name="(P19) Albumina ludzka" sheetId="19" r:id="rId19"/>
    <sheet name="(P20) Tygecyklina" sheetId="20" r:id="rId20"/>
    <sheet name="(P21) Oksaliplatyna" sheetId="21" r:id="rId21"/>
    <sheet name="(P22) Imatynib" sheetId="22" r:id="rId22"/>
    <sheet name="(P23) Wenetoklaks" sheetId="23" r:id="rId23"/>
    <sheet name="(P24) Epirubicyna" sheetId="24" r:id="rId24"/>
    <sheet name="(P25) Anagrelid" sheetId="25" r:id="rId25"/>
    <sheet name="(P26) Tolvaptan" sheetId="26" r:id="rId26"/>
    <sheet name="(P27) Lopinawir _ Rytonawir" sheetId="27" r:id="rId27"/>
    <sheet name="(P28) Interferon beta 1 b" sheetId="28" r:id="rId28"/>
    <sheet name="(P29) Paclitaxel" sheetId="29" r:id="rId29"/>
    <sheet name="(P30) Worikonazol" sheetId="30" r:id="rId30"/>
    <sheet name="(P31) Metotreksat" sheetId="31" r:id="rId31"/>
    <sheet name="(P32) Fluorouracyl do stosowan" sheetId="32" r:id="rId32"/>
    <sheet name="(P33) Alemtuzumab" sheetId="33" r:id="rId33"/>
    <sheet name="(P34) Levetiracetam roztwór do" sheetId="34" r:id="rId34"/>
    <sheet name="(P35) Mleko dla niemowląt 1" sheetId="35" r:id="rId35"/>
    <sheet name="(P36) Glaceprevir_Pibrentasvir" sheetId="36" r:id="rId36"/>
    <sheet name="(P37) Trastuzumab" sheetId="37" r:id="rId37"/>
    <sheet name="(P38) Pertuzumab" sheetId="38" r:id="rId38"/>
    <sheet name="(P39) Aflibercept" sheetId="39" r:id="rId39"/>
    <sheet name="(P40) Octan glatirameru" sheetId="40" r:id="rId40"/>
    <sheet name="(P41) Różne" sheetId="41" r:id="rId41"/>
    <sheet name="(P42) Rywastygmina" sheetId="42" r:id="rId42"/>
    <sheet name="(P43) Rytuksymab" sheetId="43" r:id="rId43"/>
    <sheet name="(P44) Leki różne 4" sheetId="44" r:id="rId44"/>
    <sheet name="(P45) Atracurium" sheetId="45" r:id="rId45"/>
    <sheet name="(P46) Jopromid" sheetId="46" r:id="rId46"/>
    <sheet name="(P47) Deksametazon i.v." sheetId="47" r:id="rId47"/>
    <sheet name="(P48) Pembrolizumab" sheetId="48" r:id="rId48"/>
    <sheet name="(P49) Betametazon" sheetId="49" r:id="rId49"/>
    <sheet name="(P50) Klarytromycyna" sheetId="50" r:id="rId50"/>
    <sheet name="(P51) Lewozymendan" sheetId="51" r:id="rId51"/>
    <sheet name="(P52) Sofosbuvir_Welpataswir" sheetId="52" r:id="rId52"/>
    <sheet name="(P53) Leki różne 3" sheetId="53" r:id="rId53"/>
    <sheet name="(P54) Karbetocyna" sheetId="54" r:id="rId54"/>
    <sheet name="(P55) Prep do dezyn skóry i bł" sheetId="55" r:id="rId55"/>
    <sheet name="(P56) Tabletki różne" sheetId="56" r:id="rId56"/>
    <sheet name="(P57) Opakowania apteczne" sheetId="57" r:id="rId57"/>
    <sheet name="(P58) Opisywanie leków receptu" sheetId="58" r:id="rId58"/>
    <sheet name="(P59) Amoksycylina + kwas klaw" sheetId="59" r:id="rId59"/>
    <sheet name="(P60) Interferon beta 1a" sheetId="60" r:id="rId60"/>
    <sheet name="(P61) Deksmedetomidyna" sheetId="61" r:id="rId61"/>
    <sheet name="(P62) Mleko dla niemowląt" sheetId="62" r:id="rId62"/>
    <sheet name="(P63) Atosiban" sheetId="63" r:id="rId63"/>
    <sheet name="(P64) Leki różne 5" sheetId="64" r:id="rId64"/>
    <sheet name="(P65) Peginterferon beta 1 a" sheetId="65" r:id="rId65"/>
    <sheet name="(P66) Pemetreksed" sheetId="66" r:id="rId66"/>
    <sheet name="(P67) Żywienie pozajelitowe" sheetId="67" r:id="rId67"/>
    <sheet name="(P68) Ondansetron i.v." sheetId="68" r:id="rId68"/>
    <sheet name="(P69) Żywność specjalnego prze" sheetId="69" r:id="rId69"/>
    <sheet name="(P70) Natalizumab" sheetId="70" r:id="rId70"/>
    <sheet name="(P71) Aplikator do lidokainy" sheetId="71" r:id="rId71"/>
    <sheet name="(P72) Onko BCG" sheetId="72" r:id="rId72"/>
    <sheet name="(P73) NIwolumab" sheetId="73" r:id="rId73"/>
    <sheet name="(P74) Mleko dla niemowląt 3" sheetId="74" r:id="rId74"/>
    <sheet name="(P75) Gentamycyna i.v." sheetId="75" r:id="rId75"/>
    <sheet name="(P76) Ondansetron p.o." sheetId="76" r:id="rId76"/>
    <sheet name="(P77) Ketosteril" sheetId="77" r:id="rId77"/>
    <sheet name="(P78) Immunoglobulina anty rh0" sheetId="78" r:id="rId78"/>
    <sheet name="(P79) Antybakteryjny płyn do c" sheetId="79" r:id="rId79"/>
    <sheet name="(P80) Iomeprolum" sheetId="80" r:id="rId80"/>
    <sheet name="(P81) Netupitant + palonosetro" sheetId="81" r:id="rId81"/>
    <sheet name="(P82) Meropenem + Waborbaktam" sheetId="82" r:id="rId82"/>
    <sheet name="(P83) Entekawir" sheetId="83" r:id="rId83"/>
    <sheet name="(P84) Kladrybina" sheetId="84" r:id="rId84"/>
    <sheet name="(P85) Tenofovir" sheetId="85" r:id="rId85"/>
    <sheet name="(P86) Lamiwudyna" sheetId="86" r:id="rId86"/>
    <sheet name="(P87) Cinacalcet" sheetId="87" r:id="rId87"/>
    <sheet name="(P88) Irinotecan" sheetId="88" r:id="rId88"/>
    <sheet name="(P89) Konc czynn zesp protromb" sheetId="89" r:id="rId89"/>
    <sheet name="(P90) Durwalumab" sheetId="90" r:id="rId90"/>
    <sheet name="(P91) Immunoglobulina ludzka" sheetId="91" r:id="rId91"/>
    <sheet name="(P92) Darbopoetyna alfa" sheetId="92" r:id="rId92"/>
    <sheet name="(P93) Teryflunomid" sheetId="93" r:id="rId93"/>
    <sheet name="(P94) Mesna" sheetId="94" r:id="rId94"/>
    <sheet name="Kryteria oceny" sheetId="95" r:id="rId95"/>
  </sheets>
  <calcPr calcId="181029"/>
</workbook>
</file>

<file path=xl/calcChain.xml><?xml version="1.0" encoding="utf-8"?>
<calcChain xmlns="http://schemas.openxmlformats.org/spreadsheetml/2006/main">
  <c r="O5" i="94" l="1"/>
  <c r="M5" i="94"/>
  <c r="O4" i="94"/>
  <c r="M4" i="94"/>
  <c r="L4" i="94"/>
  <c r="O5" i="93"/>
  <c r="M5" i="93"/>
  <c r="O4" i="93"/>
  <c r="M4" i="93"/>
  <c r="L4" i="93"/>
  <c r="O9" i="92"/>
  <c r="M9" i="92"/>
  <c r="O8" i="92"/>
  <c r="M8" i="92"/>
  <c r="L8" i="92"/>
  <c r="O7" i="92"/>
  <c r="M7" i="92"/>
  <c r="L7" i="92"/>
  <c r="O6" i="92"/>
  <c r="M6" i="92"/>
  <c r="L6" i="92"/>
  <c r="O5" i="92"/>
  <c r="M5" i="92"/>
  <c r="L5" i="92"/>
  <c r="O4" i="92"/>
  <c r="M4" i="92"/>
  <c r="L4" i="92"/>
  <c r="O5" i="91"/>
  <c r="M5" i="91"/>
  <c r="O4" i="91"/>
  <c r="M4" i="91"/>
  <c r="L4" i="91"/>
  <c r="O6" i="90"/>
  <c r="M6" i="90"/>
  <c r="O5" i="90"/>
  <c r="M5" i="90"/>
  <c r="L5" i="90"/>
  <c r="O4" i="90"/>
  <c r="M4" i="90"/>
  <c r="L4" i="90"/>
  <c r="O5" i="89"/>
  <c r="M5" i="89"/>
  <c r="O4" i="89"/>
  <c r="M4" i="89"/>
  <c r="L4" i="89"/>
  <c r="O6" i="88"/>
  <c r="M6" i="88"/>
  <c r="O5" i="88"/>
  <c r="M5" i="88"/>
  <c r="L5" i="88"/>
  <c r="O4" i="88"/>
  <c r="M4" i="88"/>
  <c r="L4" i="88"/>
  <c r="O7" i="87"/>
  <c r="M7" i="87"/>
  <c r="O6" i="87"/>
  <c r="M6" i="87"/>
  <c r="L6" i="87"/>
  <c r="O5" i="87"/>
  <c r="M5" i="87"/>
  <c r="L5" i="87"/>
  <c r="O4" i="87"/>
  <c r="M4" i="87"/>
  <c r="L4" i="87"/>
  <c r="O5" i="86"/>
  <c r="M5" i="86"/>
  <c r="O4" i="86"/>
  <c r="M4" i="86"/>
  <c r="L4" i="86"/>
  <c r="O5" i="85"/>
  <c r="M5" i="85"/>
  <c r="O4" i="85"/>
  <c r="M4" i="85"/>
  <c r="L4" i="85"/>
  <c r="O5" i="84"/>
  <c r="M5" i="84"/>
  <c r="O4" i="84"/>
  <c r="M4" i="84"/>
  <c r="L4" i="84"/>
  <c r="O6" i="83"/>
  <c r="M6" i="83"/>
  <c r="O5" i="83"/>
  <c r="M5" i="83"/>
  <c r="L5" i="83"/>
  <c r="O4" i="83"/>
  <c r="M4" i="83"/>
  <c r="L4" i="83"/>
  <c r="O5" i="82"/>
  <c r="M5" i="82"/>
  <c r="O4" i="82"/>
  <c r="M4" i="82"/>
  <c r="L4" i="82"/>
  <c r="O5" i="81"/>
  <c r="M5" i="81"/>
  <c r="O4" i="81"/>
  <c r="M4" i="81"/>
  <c r="L4" i="81"/>
  <c r="O7" i="80"/>
  <c r="M7" i="80"/>
  <c r="O6" i="80"/>
  <c r="M6" i="80"/>
  <c r="L6" i="80"/>
  <c r="O5" i="80"/>
  <c r="M5" i="80"/>
  <c r="L5" i="80"/>
  <c r="O4" i="80"/>
  <c r="M4" i="80"/>
  <c r="L4" i="80"/>
  <c r="O5" i="79"/>
  <c r="M5" i="79"/>
  <c r="O4" i="79"/>
  <c r="M4" i="79"/>
  <c r="L4" i="79"/>
  <c r="O6" i="78"/>
  <c r="M6" i="78"/>
  <c r="O5" i="78"/>
  <c r="M5" i="78"/>
  <c r="L5" i="78"/>
  <c r="O4" i="78"/>
  <c r="M4" i="78"/>
  <c r="L4" i="78"/>
  <c r="O5" i="77"/>
  <c r="M5" i="77"/>
  <c r="O4" i="77"/>
  <c r="M4" i="77"/>
  <c r="L4" i="77"/>
  <c r="O5" i="76"/>
  <c r="M5" i="76"/>
  <c r="O4" i="76"/>
  <c r="M4" i="76"/>
  <c r="L4" i="76"/>
  <c r="O5" i="75"/>
  <c r="M5" i="75"/>
  <c r="O4" i="75"/>
  <c r="M4" i="75"/>
  <c r="L4" i="75"/>
  <c r="O5" i="74"/>
  <c r="M5" i="74"/>
  <c r="O4" i="74"/>
  <c r="M4" i="74"/>
  <c r="L4" i="74"/>
  <c r="O6" i="73"/>
  <c r="M6" i="73"/>
  <c r="O5" i="73"/>
  <c r="M5" i="73"/>
  <c r="L5" i="73"/>
  <c r="O4" i="73"/>
  <c r="M4" i="73"/>
  <c r="L4" i="73"/>
  <c r="O5" i="72"/>
  <c r="M5" i="72"/>
  <c r="O4" i="72"/>
  <c r="M4" i="72"/>
  <c r="L4" i="72"/>
  <c r="O5" i="71"/>
  <c r="M5" i="71"/>
  <c r="O4" i="71"/>
  <c r="M4" i="71"/>
  <c r="L4" i="71"/>
  <c r="O5" i="70"/>
  <c r="M5" i="70"/>
  <c r="O4" i="70"/>
  <c r="M4" i="70"/>
  <c r="L4" i="70"/>
  <c r="O15" i="69"/>
  <c r="M15" i="69"/>
  <c r="O14" i="69"/>
  <c r="M14" i="69"/>
  <c r="L14" i="69"/>
  <c r="O13" i="69"/>
  <c r="M13" i="69"/>
  <c r="L13" i="69"/>
  <c r="O12" i="69"/>
  <c r="M12" i="69"/>
  <c r="L12" i="69"/>
  <c r="O11" i="69"/>
  <c r="M11" i="69"/>
  <c r="L11" i="69"/>
  <c r="O10" i="69"/>
  <c r="M10" i="69"/>
  <c r="L10" i="69"/>
  <c r="O9" i="69"/>
  <c r="M9" i="69"/>
  <c r="L9" i="69"/>
  <c r="O8" i="69"/>
  <c r="M8" i="69"/>
  <c r="L8" i="69"/>
  <c r="O7" i="69"/>
  <c r="M7" i="69"/>
  <c r="L7" i="69"/>
  <c r="O6" i="69"/>
  <c r="M6" i="69"/>
  <c r="L6" i="69"/>
  <c r="O5" i="69"/>
  <c r="M5" i="69"/>
  <c r="L5" i="69"/>
  <c r="O4" i="69"/>
  <c r="M4" i="69"/>
  <c r="L4" i="69"/>
  <c r="O6" i="68"/>
  <c r="M6" i="68"/>
  <c r="O5" i="68"/>
  <c r="M5" i="68"/>
  <c r="L5" i="68"/>
  <c r="O4" i="68"/>
  <c r="M4" i="68"/>
  <c r="L4" i="68"/>
  <c r="O9" i="67"/>
  <c r="M9" i="67"/>
  <c r="O8" i="67"/>
  <c r="M8" i="67"/>
  <c r="L8" i="67"/>
  <c r="O7" i="67"/>
  <c r="M7" i="67"/>
  <c r="L7" i="67"/>
  <c r="O6" i="67"/>
  <c r="M6" i="67"/>
  <c r="L6" i="67"/>
  <c r="O5" i="67"/>
  <c r="M5" i="67"/>
  <c r="L5" i="67"/>
  <c r="O4" i="67"/>
  <c r="M4" i="67"/>
  <c r="L4" i="67"/>
  <c r="O6" i="66"/>
  <c r="M6" i="66"/>
  <c r="O5" i="66"/>
  <c r="M5" i="66"/>
  <c r="L5" i="66"/>
  <c r="O4" i="66"/>
  <c r="M4" i="66"/>
  <c r="L4" i="66"/>
  <c r="O6" i="65"/>
  <c r="M6" i="65"/>
  <c r="O5" i="65"/>
  <c r="M5" i="65"/>
  <c r="L5" i="65"/>
  <c r="O4" i="65"/>
  <c r="M4" i="65"/>
  <c r="L4" i="65"/>
  <c r="O59" i="64"/>
  <c r="M59" i="64"/>
  <c r="O58" i="64"/>
  <c r="M58" i="64"/>
  <c r="L58" i="64"/>
  <c r="O57" i="64"/>
  <c r="M57" i="64"/>
  <c r="L57" i="64"/>
  <c r="O56" i="64"/>
  <c r="M56" i="64"/>
  <c r="L56" i="64"/>
  <c r="O55" i="64"/>
  <c r="M55" i="64"/>
  <c r="L55" i="64"/>
  <c r="O54" i="64"/>
  <c r="M54" i="64"/>
  <c r="L54" i="64"/>
  <c r="O53" i="64"/>
  <c r="M53" i="64"/>
  <c r="L53" i="64"/>
  <c r="O52" i="64"/>
  <c r="M52" i="64"/>
  <c r="L52" i="64"/>
  <c r="O51" i="64"/>
  <c r="M51" i="64"/>
  <c r="L51" i="64"/>
  <c r="O50" i="64"/>
  <c r="M50" i="64"/>
  <c r="L50" i="64"/>
  <c r="O49" i="64"/>
  <c r="M49" i="64"/>
  <c r="L49" i="64"/>
  <c r="O48" i="64"/>
  <c r="M48" i="64"/>
  <c r="L48" i="64"/>
  <c r="O47" i="64"/>
  <c r="M47" i="64"/>
  <c r="L47" i="64"/>
  <c r="O46" i="64"/>
  <c r="M46" i="64"/>
  <c r="L46" i="64"/>
  <c r="O45" i="64"/>
  <c r="M45" i="64"/>
  <c r="L45" i="64"/>
  <c r="O44" i="64"/>
  <c r="M44" i="64"/>
  <c r="L44" i="64"/>
  <c r="O43" i="64"/>
  <c r="M43" i="64"/>
  <c r="L43" i="64"/>
  <c r="O42" i="64"/>
  <c r="M42" i="64"/>
  <c r="L42" i="64"/>
  <c r="O41" i="64"/>
  <c r="M41" i="64"/>
  <c r="L41" i="64"/>
  <c r="O40" i="64"/>
  <c r="M40" i="64"/>
  <c r="L40" i="64"/>
  <c r="O39" i="64"/>
  <c r="M39" i="64"/>
  <c r="L39" i="64"/>
  <c r="O38" i="64"/>
  <c r="M38" i="64"/>
  <c r="L38" i="64"/>
  <c r="O37" i="64"/>
  <c r="M37" i="64"/>
  <c r="L37" i="64"/>
  <c r="O36" i="64"/>
  <c r="M36" i="64"/>
  <c r="L36" i="64"/>
  <c r="O35" i="64"/>
  <c r="M35" i="64"/>
  <c r="L35" i="64"/>
  <c r="O34" i="64"/>
  <c r="M34" i="64"/>
  <c r="L34" i="64"/>
  <c r="O33" i="64"/>
  <c r="M33" i="64"/>
  <c r="L33" i="64"/>
  <c r="O32" i="64"/>
  <c r="M32" i="64"/>
  <c r="L32" i="64"/>
  <c r="O31" i="64"/>
  <c r="M31" i="64"/>
  <c r="L31" i="64"/>
  <c r="O30" i="64"/>
  <c r="M30" i="64"/>
  <c r="L30" i="64"/>
  <c r="O29" i="64"/>
  <c r="M29" i="64"/>
  <c r="L29" i="64"/>
  <c r="O28" i="64"/>
  <c r="M28" i="64"/>
  <c r="L28" i="64"/>
  <c r="O27" i="64"/>
  <c r="M27" i="64"/>
  <c r="L27" i="64"/>
  <c r="O26" i="64"/>
  <c r="M26" i="64"/>
  <c r="L26" i="64"/>
  <c r="O25" i="64"/>
  <c r="M25" i="64"/>
  <c r="L25" i="64"/>
  <c r="O24" i="64"/>
  <c r="M24" i="64"/>
  <c r="L24" i="64"/>
  <c r="O23" i="64"/>
  <c r="M23" i="64"/>
  <c r="L23" i="64"/>
  <c r="O22" i="64"/>
  <c r="M22" i="64"/>
  <c r="L22" i="64"/>
  <c r="O21" i="64"/>
  <c r="M21" i="64"/>
  <c r="L21" i="64"/>
  <c r="O20" i="64"/>
  <c r="M20" i="64"/>
  <c r="L20" i="64"/>
  <c r="O19" i="64"/>
  <c r="M19" i="64"/>
  <c r="L19" i="64"/>
  <c r="O18" i="64"/>
  <c r="M18" i="64"/>
  <c r="L18" i="64"/>
  <c r="O17" i="64"/>
  <c r="M17" i="64"/>
  <c r="L17" i="64"/>
  <c r="O16" i="64"/>
  <c r="M16" i="64"/>
  <c r="L16" i="64"/>
  <c r="O15" i="64"/>
  <c r="M15" i="64"/>
  <c r="L15" i="64"/>
  <c r="O14" i="64"/>
  <c r="M14" i="64"/>
  <c r="L14" i="64"/>
  <c r="O13" i="64"/>
  <c r="M13" i="64"/>
  <c r="L13" i="64"/>
  <c r="O12" i="64"/>
  <c r="M12" i="64"/>
  <c r="L12" i="64"/>
  <c r="O11" i="64"/>
  <c r="M11" i="64"/>
  <c r="L11" i="64"/>
  <c r="O10" i="64"/>
  <c r="M10" i="64"/>
  <c r="L10" i="64"/>
  <c r="O9" i="64"/>
  <c r="M9" i="64"/>
  <c r="L9" i="64"/>
  <c r="O8" i="64"/>
  <c r="M8" i="64"/>
  <c r="L8" i="64"/>
  <c r="O7" i="64"/>
  <c r="M7" i="64"/>
  <c r="L7" i="64"/>
  <c r="O6" i="64"/>
  <c r="M6" i="64"/>
  <c r="L6" i="64"/>
  <c r="O5" i="64"/>
  <c r="M5" i="64"/>
  <c r="L5" i="64"/>
  <c r="O4" i="64"/>
  <c r="M4" i="64"/>
  <c r="L4" i="64"/>
  <c r="O6" i="63"/>
  <c r="M6" i="63"/>
  <c r="O5" i="63"/>
  <c r="M5" i="63"/>
  <c r="L5" i="63"/>
  <c r="O4" i="63"/>
  <c r="M4" i="63"/>
  <c r="L4" i="63"/>
  <c r="O10" i="62"/>
  <c r="M10" i="62"/>
  <c r="O9" i="62"/>
  <c r="M9" i="62"/>
  <c r="L9" i="62"/>
  <c r="O8" i="62"/>
  <c r="M8" i="62"/>
  <c r="L8" i="62"/>
  <c r="O7" i="62"/>
  <c r="M7" i="62"/>
  <c r="L7" i="62"/>
  <c r="O6" i="62"/>
  <c r="M6" i="62"/>
  <c r="L6" i="62"/>
  <c r="O5" i="62"/>
  <c r="M5" i="62"/>
  <c r="L5" i="62"/>
  <c r="O4" i="62"/>
  <c r="M4" i="62"/>
  <c r="L4" i="62"/>
  <c r="O6" i="61"/>
  <c r="M6" i="61"/>
  <c r="O5" i="61"/>
  <c r="M5" i="61"/>
  <c r="L5" i="61"/>
  <c r="O4" i="61"/>
  <c r="M4" i="61"/>
  <c r="L4" i="61"/>
  <c r="O5" i="60"/>
  <c r="M5" i="60"/>
  <c r="O4" i="60"/>
  <c r="M4" i="60"/>
  <c r="L4" i="60"/>
  <c r="O8" i="59"/>
  <c r="M8" i="59"/>
  <c r="O7" i="59"/>
  <c r="M7" i="59"/>
  <c r="L7" i="59"/>
  <c r="O6" i="59"/>
  <c r="M6" i="59"/>
  <c r="L6" i="59"/>
  <c r="O5" i="59"/>
  <c r="M5" i="59"/>
  <c r="L5" i="59"/>
  <c r="O4" i="59"/>
  <c r="M4" i="59"/>
  <c r="L4" i="59"/>
  <c r="O5" i="58"/>
  <c r="M5" i="58"/>
  <c r="O4" i="58"/>
  <c r="M4" i="58"/>
  <c r="L4" i="58"/>
  <c r="O13" i="57"/>
  <c r="M13" i="57"/>
  <c r="O12" i="57"/>
  <c r="M12" i="57"/>
  <c r="L12" i="57"/>
  <c r="O11" i="57"/>
  <c r="M11" i="57"/>
  <c r="L11" i="57"/>
  <c r="O10" i="57"/>
  <c r="M10" i="57"/>
  <c r="L10" i="57"/>
  <c r="O9" i="57"/>
  <c r="M9" i="57"/>
  <c r="L9" i="57"/>
  <c r="O8" i="57"/>
  <c r="M8" i="57"/>
  <c r="L8" i="57"/>
  <c r="O7" i="57"/>
  <c r="M7" i="57"/>
  <c r="L7" i="57"/>
  <c r="O6" i="57"/>
  <c r="M6" i="57"/>
  <c r="L6" i="57"/>
  <c r="O5" i="57"/>
  <c r="M5" i="57"/>
  <c r="L5" i="57"/>
  <c r="O4" i="57"/>
  <c r="M4" i="57"/>
  <c r="L4" i="57"/>
  <c r="O23" i="56"/>
  <c r="M23" i="56"/>
  <c r="O22" i="56"/>
  <c r="M22" i="56"/>
  <c r="L22" i="56"/>
  <c r="O21" i="56"/>
  <c r="M21" i="56"/>
  <c r="L21" i="56"/>
  <c r="O20" i="56"/>
  <c r="M20" i="56"/>
  <c r="L20" i="56"/>
  <c r="O19" i="56"/>
  <c r="M19" i="56"/>
  <c r="L19" i="56"/>
  <c r="O18" i="56"/>
  <c r="M18" i="56"/>
  <c r="L18" i="56"/>
  <c r="O17" i="56"/>
  <c r="M17" i="56"/>
  <c r="L17" i="56"/>
  <c r="O16" i="56"/>
  <c r="M16" i="56"/>
  <c r="L16" i="56"/>
  <c r="O15" i="56"/>
  <c r="M15" i="56"/>
  <c r="L15" i="56"/>
  <c r="O14" i="56"/>
  <c r="M14" i="56"/>
  <c r="L14" i="56"/>
  <c r="O13" i="56"/>
  <c r="M13" i="56"/>
  <c r="L13" i="56"/>
  <c r="O12" i="56"/>
  <c r="M12" i="56"/>
  <c r="L12" i="56"/>
  <c r="O11" i="56"/>
  <c r="M11" i="56"/>
  <c r="L11" i="56"/>
  <c r="O10" i="56"/>
  <c r="M10" i="56"/>
  <c r="L10" i="56"/>
  <c r="O9" i="56"/>
  <c r="M9" i="56"/>
  <c r="L9" i="56"/>
  <c r="O8" i="56"/>
  <c r="M8" i="56"/>
  <c r="L8" i="56"/>
  <c r="O7" i="56"/>
  <c r="M7" i="56"/>
  <c r="L7" i="56"/>
  <c r="O6" i="56"/>
  <c r="M6" i="56"/>
  <c r="L6" i="56"/>
  <c r="O5" i="56"/>
  <c r="M5" i="56"/>
  <c r="L5" i="56"/>
  <c r="O4" i="56"/>
  <c r="M4" i="56"/>
  <c r="L4" i="56"/>
  <c r="O6" i="55"/>
  <c r="M6" i="55"/>
  <c r="O5" i="55"/>
  <c r="M5" i="55"/>
  <c r="L5" i="55"/>
  <c r="O4" i="55"/>
  <c r="M4" i="55"/>
  <c r="L4" i="55"/>
  <c r="O5" i="54"/>
  <c r="M5" i="54"/>
  <c r="O4" i="54"/>
  <c r="M4" i="54"/>
  <c r="L4" i="54"/>
  <c r="O165" i="53"/>
  <c r="M165" i="53"/>
  <c r="O164" i="53"/>
  <c r="M164" i="53"/>
  <c r="L164" i="53"/>
  <c r="O163" i="53"/>
  <c r="M163" i="53"/>
  <c r="L163" i="53"/>
  <c r="O162" i="53"/>
  <c r="M162" i="53"/>
  <c r="L162" i="53"/>
  <c r="O161" i="53"/>
  <c r="M161" i="53"/>
  <c r="L161" i="53"/>
  <c r="O160" i="53"/>
  <c r="M160" i="53"/>
  <c r="L160" i="53"/>
  <c r="O159" i="53"/>
  <c r="M159" i="53"/>
  <c r="L159" i="53"/>
  <c r="O158" i="53"/>
  <c r="M158" i="53"/>
  <c r="L158" i="53"/>
  <c r="O157" i="53"/>
  <c r="M157" i="53"/>
  <c r="L157" i="53"/>
  <c r="O156" i="53"/>
  <c r="M156" i="53"/>
  <c r="L156" i="53"/>
  <c r="O155" i="53"/>
  <c r="M155" i="53"/>
  <c r="L155" i="53"/>
  <c r="O154" i="53"/>
  <c r="M154" i="53"/>
  <c r="L154" i="53"/>
  <c r="O153" i="53"/>
  <c r="M153" i="53"/>
  <c r="L153" i="53"/>
  <c r="O152" i="53"/>
  <c r="M152" i="53"/>
  <c r="L152" i="53"/>
  <c r="O151" i="53"/>
  <c r="M151" i="53"/>
  <c r="L151" i="53"/>
  <c r="O150" i="53"/>
  <c r="M150" i="53"/>
  <c r="L150" i="53"/>
  <c r="O149" i="53"/>
  <c r="M149" i="53"/>
  <c r="L149" i="53"/>
  <c r="O148" i="53"/>
  <c r="M148" i="53"/>
  <c r="L148" i="53"/>
  <c r="O147" i="53"/>
  <c r="M147" i="53"/>
  <c r="L147" i="53"/>
  <c r="O146" i="53"/>
  <c r="M146" i="53"/>
  <c r="L146" i="53"/>
  <c r="O145" i="53"/>
  <c r="M145" i="53"/>
  <c r="L145" i="53"/>
  <c r="O144" i="53"/>
  <c r="M144" i="53"/>
  <c r="L144" i="53"/>
  <c r="O143" i="53"/>
  <c r="M143" i="53"/>
  <c r="L143" i="53"/>
  <c r="O142" i="53"/>
  <c r="M142" i="53"/>
  <c r="L142" i="53"/>
  <c r="O141" i="53"/>
  <c r="M141" i="53"/>
  <c r="L141" i="53"/>
  <c r="O140" i="53"/>
  <c r="M140" i="53"/>
  <c r="L140" i="53"/>
  <c r="O139" i="53"/>
  <c r="M139" i="53"/>
  <c r="L139" i="53"/>
  <c r="O138" i="53"/>
  <c r="M138" i="53"/>
  <c r="L138" i="53"/>
  <c r="O137" i="53"/>
  <c r="M137" i="53"/>
  <c r="L137" i="53"/>
  <c r="O136" i="53"/>
  <c r="M136" i="53"/>
  <c r="L136" i="53"/>
  <c r="O135" i="53"/>
  <c r="M135" i="53"/>
  <c r="L135" i="53"/>
  <c r="O134" i="53"/>
  <c r="M134" i="53"/>
  <c r="L134" i="53"/>
  <c r="O133" i="53"/>
  <c r="M133" i="53"/>
  <c r="L133" i="53"/>
  <c r="O132" i="53"/>
  <c r="M132" i="53"/>
  <c r="L132" i="53"/>
  <c r="O131" i="53"/>
  <c r="M131" i="53"/>
  <c r="L131" i="53"/>
  <c r="O130" i="53"/>
  <c r="M130" i="53"/>
  <c r="L130" i="53"/>
  <c r="O129" i="53"/>
  <c r="M129" i="53"/>
  <c r="L129" i="53"/>
  <c r="O128" i="53"/>
  <c r="M128" i="53"/>
  <c r="L128" i="53"/>
  <c r="O127" i="53"/>
  <c r="M127" i="53"/>
  <c r="L127" i="53"/>
  <c r="O126" i="53"/>
  <c r="M126" i="53"/>
  <c r="L126" i="53"/>
  <c r="O125" i="53"/>
  <c r="M125" i="53"/>
  <c r="L125" i="53"/>
  <c r="O124" i="53"/>
  <c r="M124" i="53"/>
  <c r="L124" i="53"/>
  <c r="O123" i="53"/>
  <c r="M123" i="53"/>
  <c r="L123" i="53"/>
  <c r="O122" i="53"/>
  <c r="M122" i="53"/>
  <c r="L122" i="53"/>
  <c r="O121" i="53"/>
  <c r="M121" i="53"/>
  <c r="L121" i="53"/>
  <c r="O120" i="53"/>
  <c r="M120" i="53"/>
  <c r="L120" i="53"/>
  <c r="O119" i="53"/>
  <c r="M119" i="53"/>
  <c r="L119" i="53"/>
  <c r="O118" i="53"/>
  <c r="M118" i="53"/>
  <c r="L118" i="53"/>
  <c r="O117" i="53"/>
  <c r="M117" i="53"/>
  <c r="L117" i="53"/>
  <c r="O116" i="53"/>
  <c r="M116" i="53"/>
  <c r="L116" i="53"/>
  <c r="O115" i="53"/>
  <c r="M115" i="53"/>
  <c r="L115" i="53"/>
  <c r="O114" i="53"/>
  <c r="M114" i="53"/>
  <c r="L114" i="53"/>
  <c r="O113" i="53"/>
  <c r="M113" i="53"/>
  <c r="L113" i="53"/>
  <c r="O112" i="53"/>
  <c r="M112" i="53"/>
  <c r="L112" i="53"/>
  <c r="O111" i="53"/>
  <c r="M111" i="53"/>
  <c r="L111" i="53"/>
  <c r="O110" i="53"/>
  <c r="M110" i="53"/>
  <c r="L110" i="53"/>
  <c r="O109" i="53"/>
  <c r="M109" i="53"/>
  <c r="L109" i="53"/>
  <c r="O108" i="53"/>
  <c r="M108" i="53"/>
  <c r="L108" i="53"/>
  <c r="O107" i="53"/>
  <c r="M107" i="53"/>
  <c r="L107" i="53"/>
  <c r="O106" i="53"/>
  <c r="M106" i="53"/>
  <c r="L106" i="53"/>
  <c r="O105" i="53"/>
  <c r="M105" i="53"/>
  <c r="L105" i="53"/>
  <c r="O104" i="53"/>
  <c r="M104" i="53"/>
  <c r="L104" i="53"/>
  <c r="O103" i="53"/>
  <c r="M103" i="53"/>
  <c r="L103" i="53"/>
  <c r="O102" i="53"/>
  <c r="M102" i="53"/>
  <c r="L102" i="53"/>
  <c r="O101" i="53"/>
  <c r="M101" i="53"/>
  <c r="L101" i="53"/>
  <c r="O100" i="53"/>
  <c r="M100" i="53"/>
  <c r="L100" i="53"/>
  <c r="O99" i="53"/>
  <c r="M99" i="53"/>
  <c r="L99" i="53"/>
  <c r="O98" i="53"/>
  <c r="M98" i="53"/>
  <c r="L98" i="53"/>
  <c r="O97" i="53"/>
  <c r="M97" i="53"/>
  <c r="L97" i="53"/>
  <c r="O96" i="53"/>
  <c r="M96" i="53"/>
  <c r="L96" i="53"/>
  <c r="O95" i="53"/>
  <c r="M95" i="53"/>
  <c r="L95" i="53"/>
  <c r="O94" i="53"/>
  <c r="M94" i="53"/>
  <c r="L94" i="53"/>
  <c r="O93" i="53"/>
  <c r="M93" i="53"/>
  <c r="L93" i="53"/>
  <c r="O92" i="53"/>
  <c r="M92" i="53"/>
  <c r="L92" i="53"/>
  <c r="O91" i="53"/>
  <c r="M91" i="53"/>
  <c r="L91" i="53"/>
  <c r="O90" i="53"/>
  <c r="M90" i="53"/>
  <c r="L90" i="53"/>
  <c r="O89" i="53"/>
  <c r="M89" i="53"/>
  <c r="L89" i="53"/>
  <c r="O88" i="53"/>
  <c r="M88" i="53"/>
  <c r="L88" i="53"/>
  <c r="O87" i="53"/>
  <c r="M87" i="53"/>
  <c r="L87" i="53"/>
  <c r="O86" i="53"/>
  <c r="M86" i="53"/>
  <c r="L86" i="53"/>
  <c r="O85" i="53"/>
  <c r="M85" i="53"/>
  <c r="L85" i="53"/>
  <c r="O84" i="53"/>
  <c r="M84" i="53"/>
  <c r="L84" i="53"/>
  <c r="O83" i="53"/>
  <c r="M83" i="53"/>
  <c r="L83" i="53"/>
  <c r="O82" i="53"/>
  <c r="M82" i="53"/>
  <c r="L82" i="53"/>
  <c r="O81" i="53"/>
  <c r="M81" i="53"/>
  <c r="L81" i="53"/>
  <c r="O80" i="53"/>
  <c r="M80" i="53"/>
  <c r="L80" i="53"/>
  <c r="O79" i="53"/>
  <c r="M79" i="53"/>
  <c r="L79" i="53"/>
  <c r="O78" i="53"/>
  <c r="M78" i="53"/>
  <c r="L78" i="53"/>
  <c r="O77" i="53"/>
  <c r="M77" i="53"/>
  <c r="L77" i="53"/>
  <c r="O76" i="53"/>
  <c r="M76" i="53"/>
  <c r="L76" i="53"/>
  <c r="O75" i="53"/>
  <c r="M75" i="53"/>
  <c r="L75" i="53"/>
  <c r="O74" i="53"/>
  <c r="M74" i="53"/>
  <c r="L74" i="53"/>
  <c r="O73" i="53"/>
  <c r="M73" i="53"/>
  <c r="L73" i="53"/>
  <c r="O72" i="53"/>
  <c r="M72" i="53"/>
  <c r="L72" i="53"/>
  <c r="O71" i="53"/>
  <c r="M71" i="53"/>
  <c r="L71" i="53"/>
  <c r="O70" i="53"/>
  <c r="M70" i="53"/>
  <c r="L70" i="53"/>
  <c r="O69" i="53"/>
  <c r="M69" i="53"/>
  <c r="L69" i="53"/>
  <c r="O68" i="53"/>
  <c r="M68" i="53"/>
  <c r="L68" i="53"/>
  <c r="O67" i="53"/>
  <c r="M67" i="53"/>
  <c r="L67" i="53"/>
  <c r="O66" i="53"/>
  <c r="M66" i="53"/>
  <c r="L66" i="53"/>
  <c r="O65" i="53"/>
  <c r="M65" i="53"/>
  <c r="L65" i="53"/>
  <c r="O64" i="53"/>
  <c r="M64" i="53"/>
  <c r="L64" i="53"/>
  <c r="O63" i="53"/>
  <c r="M63" i="53"/>
  <c r="L63" i="53"/>
  <c r="O62" i="53"/>
  <c r="M62" i="53"/>
  <c r="L62" i="53"/>
  <c r="O61" i="53"/>
  <c r="M61" i="53"/>
  <c r="L61" i="53"/>
  <c r="O60" i="53"/>
  <c r="M60" i="53"/>
  <c r="L60" i="53"/>
  <c r="O59" i="53"/>
  <c r="M59" i="53"/>
  <c r="L59" i="53"/>
  <c r="O58" i="53"/>
  <c r="M58" i="53"/>
  <c r="L58" i="53"/>
  <c r="O57" i="53"/>
  <c r="M57" i="53"/>
  <c r="L57" i="53"/>
  <c r="O56" i="53"/>
  <c r="M56" i="53"/>
  <c r="L56" i="53"/>
  <c r="O55" i="53"/>
  <c r="M55" i="53"/>
  <c r="L55" i="53"/>
  <c r="O54" i="53"/>
  <c r="M54" i="53"/>
  <c r="L54" i="53"/>
  <c r="O53" i="53"/>
  <c r="M53" i="53"/>
  <c r="L53" i="53"/>
  <c r="O52" i="53"/>
  <c r="M52" i="53"/>
  <c r="L52" i="53"/>
  <c r="O51" i="53"/>
  <c r="M51" i="53"/>
  <c r="L51" i="53"/>
  <c r="O50" i="53"/>
  <c r="M50" i="53"/>
  <c r="L50" i="53"/>
  <c r="O49" i="53"/>
  <c r="M49" i="53"/>
  <c r="L49" i="53"/>
  <c r="O48" i="53"/>
  <c r="M48" i="53"/>
  <c r="L48" i="53"/>
  <c r="O47" i="53"/>
  <c r="M47" i="53"/>
  <c r="L47" i="53"/>
  <c r="O46" i="53"/>
  <c r="M46" i="53"/>
  <c r="L46" i="53"/>
  <c r="O45" i="53"/>
  <c r="M45" i="53"/>
  <c r="L45" i="53"/>
  <c r="O44" i="53"/>
  <c r="M44" i="53"/>
  <c r="L44" i="53"/>
  <c r="O43" i="53"/>
  <c r="M43" i="53"/>
  <c r="L43" i="53"/>
  <c r="O42" i="53"/>
  <c r="M42" i="53"/>
  <c r="L42" i="53"/>
  <c r="O41" i="53"/>
  <c r="M41" i="53"/>
  <c r="L41" i="53"/>
  <c r="O40" i="53"/>
  <c r="M40" i="53"/>
  <c r="L40" i="53"/>
  <c r="O39" i="53"/>
  <c r="M39" i="53"/>
  <c r="L39" i="53"/>
  <c r="O38" i="53"/>
  <c r="M38" i="53"/>
  <c r="L38" i="53"/>
  <c r="O37" i="53"/>
  <c r="M37" i="53"/>
  <c r="L37" i="53"/>
  <c r="O36" i="53"/>
  <c r="M36" i="53"/>
  <c r="L36" i="53"/>
  <c r="O35" i="53"/>
  <c r="M35" i="53"/>
  <c r="L35" i="53"/>
  <c r="O34" i="53"/>
  <c r="M34" i="53"/>
  <c r="L34" i="53"/>
  <c r="O33" i="53"/>
  <c r="M33" i="53"/>
  <c r="L33" i="53"/>
  <c r="O32" i="53"/>
  <c r="M32" i="53"/>
  <c r="L32" i="53"/>
  <c r="O31" i="53"/>
  <c r="M31" i="53"/>
  <c r="L31" i="53"/>
  <c r="O30" i="53"/>
  <c r="M30" i="53"/>
  <c r="L30" i="53"/>
  <c r="O29" i="53"/>
  <c r="M29" i="53"/>
  <c r="L29" i="53"/>
  <c r="O28" i="53"/>
  <c r="M28" i="53"/>
  <c r="L28" i="53"/>
  <c r="O27" i="53"/>
  <c r="M27" i="53"/>
  <c r="L27" i="53"/>
  <c r="O26" i="53"/>
  <c r="M26" i="53"/>
  <c r="L26" i="53"/>
  <c r="O25" i="53"/>
  <c r="M25" i="53"/>
  <c r="L25" i="53"/>
  <c r="O24" i="53"/>
  <c r="M24" i="53"/>
  <c r="L24" i="53"/>
  <c r="O23" i="53"/>
  <c r="M23" i="53"/>
  <c r="L23" i="53"/>
  <c r="O22" i="53"/>
  <c r="M22" i="53"/>
  <c r="L22" i="53"/>
  <c r="O21" i="53"/>
  <c r="M21" i="53"/>
  <c r="L21" i="53"/>
  <c r="O20" i="53"/>
  <c r="M20" i="53"/>
  <c r="L20" i="53"/>
  <c r="O19" i="53"/>
  <c r="M19" i="53"/>
  <c r="L19" i="53"/>
  <c r="O18" i="53"/>
  <c r="M18" i="53"/>
  <c r="L18" i="53"/>
  <c r="O17" i="53"/>
  <c r="M17" i="53"/>
  <c r="L17" i="53"/>
  <c r="O16" i="53"/>
  <c r="M16" i="53"/>
  <c r="L16" i="53"/>
  <c r="O15" i="53"/>
  <c r="M15" i="53"/>
  <c r="L15" i="53"/>
  <c r="O14" i="53"/>
  <c r="M14" i="53"/>
  <c r="L14" i="53"/>
  <c r="O13" i="53"/>
  <c r="M13" i="53"/>
  <c r="L13" i="53"/>
  <c r="O12" i="53"/>
  <c r="M12" i="53"/>
  <c r="L12" i="53"/>
  <c r="O11" i="53"/>
  <c r="M11" i="53"/>
  <c r="L11" i="53"/>
  <c r="O10" i="53"/>
  <c r="M10" i="53"/>
  <c r="L10" i="53"/>
  <c r="O9" i="53"/>
  <c r="M9" i="53"/>
  <c r="L9" i="53"/>
  <c r="O8" i="53"/>
  <c r="M8" i="53"/>
  <c r="L8" i="53"/>
  <c r="O7" i="53"/>
  <c r="M7" i="53"/>
  <c r="L7" i="53"/>
  <c r="O6" i="53"/>
  <c r="M6" i="53"/>
  <c r="L6" i="53"/>
  <c r="O5" i="53"/>
  <c r="M5" i="53"/>
  <c r="L5" i="53"/>
  <c r="O4" i="53"/>
  <c r="M4" i="53"/>
  <c r="L4" i="53"/>
  <c r="O5" i="52"/>
  <c r="M5" i="52"/>
  <c r="O4" i="52"/>
  <c r="M4" i="52"/>
  <c r="L4" i="52"/>
  <c r="O5" i="51"/>
  <c r="M5" i="51"/>
  <c r="O4" i="51"/>
  <c r="M4" i="51"/>
  <c r="L4" i="51"/>
  <c r="O7" i="50"/>
  <c r="M7" i="50"/>
  <c r="O6" i="50"/>
  <c r="M6" i="50"/>
  <c r="L6" i="50"/>
  <c r="O5" i="50"/>
  <c r="M5" i="50"/>
  <c r="L5" i="50"/>
  <c r="O4" i="50"/>
  <c r="M4" i="50"/>
  <c r="L4" i="50"/>
  <c r="O5" i="49"/>
  <c r="M5" i="49"/>
  <c r="O4" i="49"/>
  <c r="M4" i="49"/>
  <c r="L4" i="49"/>
  <c r="O5" i="48"/>
  <c r="M5" i="48"/>
  <c r="O4" i="48"/>
  <c r="M4" i="48"/>
  <c r="L4" i="48"/>
  <c r="O5" i="47"/>
  <c r="M5" i="47"/>
  <c r="O4" i="47"/>
  <c r="M4" i="47"/>
  <c r="L4" i="47"/>
  <c r="O5" i="46"/>
  <c r="M5" i="46"/>
  <c r="O4" i="46"/>
  <c r="M4" i="46"/>
  <c r="L4" i="46"/>
  <c r="O5" i="45"/>
  <c r="M5" i="45"/>
  <c r="O4" i="45"/>
  <c r="M4" i="45"/>
  <c r="L4" i="45"/>
  <c r="O9" i="44"/>
  <c r="M9" i="44"/>
  <c r="O8" i="44"/>
  <c r="M8" i="44"/>
  <c r="L8" i="44"/>
  <c r="O7" i="44"/>
  <c r="M7" i="44"/>
  <c r="L7" i="44"/>
  <c r="O6" i="44"/>
  <c r="M6" i="44"/>
  <c r="L6" i="44"/>
  <c r="O5" i="44"/>
  <c r="M5" i="44"/>
  <c r="L5" i="44"/>
  <c r="O4" i="44"/>
  <c r="M4" i="44"/>
  <c r="L4" i="44"/>
  <c r="O6" i="43"/>
  <c r="M6" i="43"/>
  <c r="O5" i="43"/>
  <c r="M5" i="43"/>
  <c r="L5" i="43"/>
  <c r="O4" i="43"/>
  <c r="M4" i="43"/>
  <c r="L4" i="43"/>
  <c r="O6" i="42"/>
  <c r="M6" i="42"/>
  <c r="O5" i="42"/>
  <c r="M5" i="42"/>
  <c r="L5" i="42"/>
  <c r="O4" i="42"/>
  <c r="M4" i="42"/>
  <c r="L4" i="42"/>
  <c r="O16" i="41"/>
  <c r="M16" i="41"/>
  <c r="O15" i="41"/>
  <c r="M15" i="41"/>
  <c r="L15" i="41"/>
  <c r="O14" i="41"/>
  <c r="M14" i="41"/>
  <c r="L14" i="41"/>
  <c r="O13" i="41"/>
  <c r="M13" i="41"/>
  <c r="L13" i="41"/>
  <c r="O12" i="41"/>
  <c r="M12" i="41"/>
  <c r="L12" i="41"/>
  <c r="O11" i="41"/>
  <c r="M11" i="41"/>
  <c r="L11" i="41"/>
  <c r="O10" i="41"/>
  <c r="M10" i="41"/>
  <c r="L10" i="41"/>
  <c r="O9" i="41"/>
  <c r="M9" i="41"/>
  <c r="L9" i="41"/>
  <c r="O8" i="41"/>
  <c r="M8" i="41"/>
  <c r="L8" i="41"/>
  <c r="O7" i="41"/>
  <c r="M7" i="41"/>
  <c r="L7" i="41"/>
  <c r="O6" i="41"/>
  <c r="M6" i="41"/>
  <c r="L6" i="41"/>
  <c r="O5" i="41"/>
  <c r="M5" i="41"/>
  <c r="L5" i="41"/>
  <c r="O4" i="41"/>
  <c r="M4" i="41"/>
  <c r="L4" i="41"/>
  <c r="O5" i="40"/>
  <c r="M5" i="40"/>
  <c r="O4" i="40"/>
  <c r="M4" i="40"/>
  <c r="L4" i="40"/>
  <c r="O5" i="39"/>
  <c r="M5" i="39"/>
  <c r="O4" i="39"/>
  <c r="M4" i="39"/>
  <c r="L4" i="39"/>
  <c r="O5" i="38"/>
  <c r="M5" i="38"/>
  <c r="O4" i="38"/>
  <c r="M4" i="38"/>
  <c r="L4" i="38"/>
  <c r="O5" i="37"/>
  <c r="M5" i="37"/>
  <c r="O4" i="37"/>
  <c r="M4" i="37"/>
  <c r="L4" i="37"/>
  <c r="O5" i="36"/>
  <c r="M5" i="36"/>
  <c r="O4" i="36"/>
  <c r="M4" i="36"/>
  <c r="L4" i="36"/>
  <c r="O5" i="35"/>
  <c r="M5" i="35"/>
  <c r="O4" i="35"/>
  <c r="M4" i="35"/>
  <c r="L4" i="35"/>
  <c r="O5" i="34"/>
  <c r="M5" i="34"/>
  <c r="O4" i="34"/>
  <c r="M4" i="34"/>
  <c r="L4" i="34"/>
  <c r="O5" i="33"/>
  <c r="M5" i="33"/>
  <c r="O4" i="33"/>
  <c r="M4" i="33"/>
  <c r="L4" i="33"/>
  <c r="O5" i="32"/>
  <c r="M5" i="32"/>
  <c r="O4" i="32"/>
  <c r="M4" i="32"/>
  <c r="L4" i="32"/>
  <c r="O5" i="31"/>
  <c r="M5" i="31"/>
  <c r="O4" i="31"/>
  <c r="M4" i="31"/>
  <c r="L4" i="31"/>
  <c r="O5" i="30"/>
  <c r="M5" i="30"/>
  <c r="O4" i="30"/>
  <c r="M4" i="30"/>
  <c r="L4" i="30"/>
  <c r="O5" i="29"/>
  <c r="M5" i="29"/>
  <c r="O4" i="29"/>
  <c r="M4" i="29"/>
  <c r="L4" i="29"/>
  <c r="O5" i="28"/>
  <c r="M5" i="28"/>
  <c r="O4" i="28"/>
  <c r="M4" i="28"/>
  <c r="L4" i="28"/>
  <c r="O5" i="27"/>
  <c r="M5" i="27"/>
  <c r="O4" i="27"/>
  <c r="M4" i="27"/>
  <c r="L4" i="27"/>
  <c r="O7" i="26"/>
  <c r="M7" i="26"/>
  <c r="O6" i="26"/>
  <c r="M6" i="26"/>
  <c r="L6" i="26"/>
  <c r="O5" i="26"/>
  <c r="M5" i="26"/>
  <c r="L5" i="26"/>
  <c r="O4" i="26"/>
  <c r="M4" i="26"/>
  <c r="L4" i="26"/>
  <c r="O5" i="25"/>
  <c r="M5" i="25"/>
  <c r="O4" i="25"/>
  <c r="M4" i="25"/>
  <c r="L4" i="25"/>
  <c r="O5" i="24"/>
  <c r="M5" i="24"/>
  <c r="O4" i="24"/>
  <c r="M4" i="24"/>
  <c r="L4" i="24"/>
  <c r="O5" i="23"/>
  <c r="M5" i="23"/>
  <c r="O4" i="23"/>
  <c r="M4" i="23"/>
  <c r="L4" i="23"/>
  <c r="O6" i="22"/>
  <c r="M6" i="22"/>
  <c r="O5" i="22"/>
  <c r="M5" i="22"/>
  <c r="L5" i="22"/>
  <c r="O4" i="22"/>
  <c r="M4" i="22"/>
  <c r="L4" i="22"/>
  <c r="O7" i="21"/>
  <c r="M7" i="21"/>
  <c r="O6" i="21"/>
  <c r="M6" i="21"/>
  <c r="L6" i="21"/>
  <c r="O5" i="21"/>
  <c r="M5" i="21"/>
  <c r="L5" i="21"/>
  <c r="O4" i="21"/>
  <c r="M4" i="21"/>
  <c r="L4" i="21"/>
  <c r="O5" i="20"/>
  <c r="M5" i="20"/>
  <c r="O4" i="20"/>
  <c r="M4" i="20"/>
  <c r="L4" i="20"/>
  <c r="O5" i="19"/>
  <c r="M5" i="19"/>
  <c r="O4" i="19"/>
  <c r="M4" i="19"/>
  <c r="L4" i="19"/>
  <c r="O7" i="18"/>
  <c r="M7" i="18"/>
  <c r="O6" i="18"/>
  <c r="M6" i="18"/>
  <c r="L6" i="18"/>
  <c r="O5" i="18"/>
  <c r="M5" i="18"/>
  <c r="L5" i="18"/>
  <c r="O4" i="18"/>
  <c r="M4" i="18"/>
  <c r="L4" i="18"/>
  <c r="O5" i="17"/>
  <c r="M5" i="17"/>
  <c r="O4" i="17"/>
  <c r="M4" i="17"/>
  <c r="L4" i="17"/>
  <c r="O5" i="16"/>
  <c r="M5" i="16"/>
  <c r="O4" i="16"/>
  <c r="M4" i="16"/>
  <c r="L4" i="16"/>
  <c r="O5" i="15"/>
  <c r="M5" i="15"/>
  <c r="O4" i="15"/>
  <c r="M4" i="15"/>
  <c r="L4" i="15"/>
  <c r="O5" i="14"/>
  <c r="M5" i="14"/>
  <c r="O4" i="14"/>
  <c r="M4" i="14"/>
  <c r="L4" i="14"/>
  <c r="O5" i="13"/>
  <c r="M5" i="13"/>
  <c r="O4" i="13"/>
  <c r="M4" i="13"/>
  <c r="L4" i="13"/>
  <c r="O5" i="12"/>
  <c r="M5" i="12"/>
  <c r="O4" i="12"/>
  <c r="M4" i="12"/>
  <c r="L4" i="12"/>
  <c r="O5" i="11"/>
  <c r="M5" i="11"/>
  <c r="O4" i="11"/>
  <c r="M4" i="11"/>
  <c r="L4" i="11"/>
  <c r="O6" i="10"/>
  <c r="M6" i="10"/>
  <c r="O5" i="10"/>
  <c r="M5" i="10"/>
  <c r="L5" i="10"/>
  <c r="O4" i="10"/>
  <c r="M4" i="10"/>
  <c r="L4" i="10"/>
  <c r="O5" i="9"/>
  <c r="M5" i="9"/>
  <c r="O4" i="9"/>
  <c r="M4" i="9"/>
  <c r="L4" i="9"/>
  <c r="O18" i="8"/>
  <c r="M18" i="8"/>
  <c r="O17" i="8"/>
  <c r="M17" i="8"/>
  <c r="L17" i="8"/>
  <c r="O16" i="8"/>
  <c r="M16" i="8"/>
  <c r="L16" i="8"/>
  <c r="O15" i="8"/>
  <c r="M15" i="8"/>
  <c r="L15" i="8"/>
  <c r="O14" i="8"/>
  <c r="M14" i="8"/>
  <c r="L14" i="8"/>
  <c r="O13" i="8"/>
  <c r="M13" i="8"/>
  <c r="L13" i="8"/>
  <c r="O12" i="8"/>
  <c r="M12" i="8"/>
  <c r="L12" i="8"/>
  <c r="O11" i="8"/>
  <c r="M11" i="8"/>
  <c r="L11" i="8"/>
  <c r="O10" i="8"/>
  <c r="M10" i="8"/>
  <c r="L10" i="8"/>
  <c r="O9" i="8"/>
  <c r="M9" i="8"/>
  <c r="L9" i="8"/>
  <c r="O8" i="8"/>
  <c r="M8" i="8"/>
  <c r="L8" i="8"/>
  <c r="O7" i="8"/>
  <c r="M7" i="8"/>
  <c r="L7" i="8"/>
  <c r="O6" i="8"/>
  <c r="M6" i="8"/>
  <c r="L6" i="8"/>
  <c r="O5" i="8"/>
  <c r="M5" i="8"/>
  <c r="L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11" i="4"/>
  <c r="M11" i="4"/>
  <c r="O10" i="4"/>
  <c r="M10" i="4"/>
  <c r="L10" i="4"/>
  <c r="O9" i="4"/>
  <c r="M9" i="4"/>
  <c r="L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13" i="1"/>
  <c r="M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<sst xmlns="http://schemas.openxmlformats.org/spreadsheetml/2006/main" count="2887" uniqueCount="549">
  <si>
    <t>(P1) Płyny infuzyjne i antybiot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</si>
  <si>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</si>
  <si>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</si>
  <si>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</si>
  <si>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</si>
  <si>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</si>
  <si>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</si>
  <si>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</si>
  <si>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</si>
  <si>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</si>
  <si>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</si>
  <si>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</si>
  <si>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</si>
  <si>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</si>
  <si>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</si>
  <si>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</si>
  <si>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GL.09</t>
  </si>
  <si>
    <t>Woda do wstrzykiwań, butelka stojąca z samozasklepiającymi się jałowymi membranami, niewymagającymi dezynfekcji przed pierwszym zastosowaniem, opakowanie 10 butelek 1000 ml. Wymagany EAN</t>
  </si>
  <si>
    <t>op</t>
  </si>
  <si>
    <t>GL.04</t>
  </si>
  <si>
    <t>Ceftriaxon 1 g proszek do sporządzania roztworu do wstrzykiwań/infuzji op a 10 fiol po 15 ml. Wymagany EAN</t>
  </si>
  <si>
    <t>Ceftriaxon 2 g proszek do sporządzania roztworu do wstrzykiwań/infuzji op a 10 fiol po 50 ml. Wymagany EAN</t>
  </si>
  <si>
    <t>Cefuroxim 1500 mg proszek do sporządzania roztworu do wstrzykiwań lub infuzji op a 10 fiol po 20 ml. Wymagany EAN</t>
  </si>
  <si>
    <t>Ciprofloxacin 200 mg/100 ml, roztwór do infuzji, opakowanie 20 but. po 100 ml, butelka stojąca z dwoma oznaczonymi korkami. Wymagany EAN.</t>
  </si>
  <si>
    <t>Ciprofloxacin 400 mg/200 ml, roztwór do infuzji, opakowanie 20 but. po 200 ml, butelka stojąca z dwoma oznaczonymi korkami. Wymagany EAN.</t>
  </si>
  <si>
    <t>Cefepime 1 g proszek do sporządzania roztworu do wstrzykiwań/infuzji op a 10 fiol po 20 ml. Wmagany EAN</t>
  </si>
  <si>
    <t>Ceftazydym 1 g proszek do sporządznia roztworu do wstrzykiwań op a 10 fiol po 10 ml. Wymagany EAN.</t>
  </si>
  <si>
    <t>Natrium chloratum 0,9% w opakowaniu typu worek posiadającym dwa niezależne porty zabezpieczone zatyczkami oznaczonymi strzałkami, jeden port przeznaczony do infuzji, a drugi port przeznaczony do iniekcji zaopatrzony w zakończenie typu luer-lock umożliwiające pracę w systemie bezigłowym. Wymagany EAN</t>
  </si>
  <si>
    <t>szt.</t>
  </si>
  <si>
    <t>Razem</t>
  </si>
  <si>
    <t>(P2) Bortezomib</t>
  </si>
  <si>
    <t>GL.06</t>
  </si>
  <si>
    <t>Bortezomib 3,5 mg, proszek do sporządzania roztworu do wstrzykiwań. Wymagany bEAN</t>
  </si>
  <si>
    <t>(P3) Taurolidyna 2%</t>
  </si>
  <si>
    <t>GL.10</t>
  </si>
  <si>
    <t>Taurolidyna 2%, roztwór do wypełniania cewników jako profilaktyka i leczenie bakteryjnych oraz grzybiczych zakażeń odcewnikowych, 5 fiolek po 10 ml, wymagany EAN</t>
  </si>
  <si>
    <t>(P4) Leki różne 1</t>
  </si>
  <si>
    <t>Indapamid 1.5 mg a 108 tabl. powl. o przedł. uwalnianiu Wymagany EAN</t>
  </si>
  <si>
    <t>Gliclazid 60 mg a 90 tabl o zmodyfikowanym uwaln. Wymagany EAN</t>
  </si>
  <si>
    <t>Trimetazydyna 35 mg a 90 tabl o zmodyfikowanym uwaln. Wymagany EAN</t>
  </si>
  <si>
    <t>Tianeptine 12,5 mg a 108 tabl. powl. Wymagany EAN</t>
  </si>
  <si>
    <t>Rilmenidinum 1 mg a 30 tabl. Wymagany EAN</t>
  </si>
  <si>
    <t>Perindopril 10 mg , opak. 3 x 30 tabl. powl. Wymagany EAN</t>
  </si>
  <si>
    <t>Perindopril 5 mg , opak. 3 x 30 tabl. powl. Wymagany EAN</t>
  </si>
  <si>
    <t>(P5) Wapno sodowane medyczne</t>
  </si>
  <si>
    <t>Wapno sodowane do zastosowań w obszarze anestezjologii, o właściwości absorbcyjnej CO2. 
Granulki posiadające indykator zmiany koloru (z białego na fioletowy), który określa absorbcję dwutlenku węgla. Do stosowania we wszystkich aparatach do znieczuleń. opakowanie 5 l/4.5 kg.
Zamawiający wymaga, aby dostarczane wapno było wapnem medycznym takiego typu jak zamawiający używa obecnie, dopuszczonym przez farmakopee brytyjską i amerykańską, o chłonności od 130 do 170 L/kg , które w swoim składzie nie przekracza 3% NaOH, oraz aby stopień pylenia nie przekraczał 0,3%.</t>
  </si>
  <si>
    <t>(P6) Mykafungina</t>
  </si>
  <si>
    <t>Mykafungina 100 mg proszek do sporządzania koncentratu roztworu do infuzji. Wymagany EAN</t>
  </si>
  <si>
    <t>(P7) Winorelbina</t>
  </si>
  <si>
    <t>Winorelbina 30 mg a 1 kaps miękka. Wymagany EAN</t>
  </si>
  <si>
    <t>(P8) Leki różne 2</t>
  </si>
  <si>
    <t>Insulina lispro 100 jm/ml, 10 wstrzykiwaczy a 3 ml, Zamawiający wymaga podania kodu EAN</t>
  </si>
  <si>
    <t>Walproinian sodu 288,2 mg/5 ml; syrop 150 ml.  Zamawiający wymaga podania kodu EAN</t>
  </si>
  <si>
    <t>Walproinian sodu 400 mg/4 ml a 1 fiol + amp. rozp.  Zamawiający wymaga podania kodu EAN</t>
  </si>
  <si>
    <t>Insulina glargine 100 jm/ml, 10 wstrzykiwaczy a 1,5 ml. Zamawiający wymaga podania kodu EAN</t>
  </si>
  <si>
    <t>Insulina glargine 100 jm/ml, 5 wstrzykiwaczy a 3 ml. Zamawiający wymaga podania kodu EAN</t>
  </si>
  <si>
    <t>Amisulpiryd 400 mg a 30 tabl. powl. Zamawiający wymaga podania kodu EAN</t>
  </si>
  <si>
    <t>Clopidogrel 300 mg a 30 tabl. powl. Zamawiający wymaga podania kodu EAN</t>
  </si>
  <si>
    <t>Clopidogrel 75 mg a 28 tabl. powl. Zamawiający wymaga podania kodu EAN</t>
  </si>
  <si>
    <t>Calcium resonium proszek 300 g, Zamawiający wymaga podania kodu EAN</t>
  </si>
  <si>
    <t>Adenozyna 6 mg/ 2 ml, opak a 6 fiol. Zamawiający wymaga podania kodu EAN</t>
  </si>
  <si>
    <t>Amisulpiryd 200 mg a 30 tabl. zamawiający wymaga podania kodu EAN</t>
  </si>
  <si>
    <t>Walproinian sodu 200 mg + kwas walproinowy 87 mg, opak a 30 tabl o przedł uwaln. Zamawiający wymaga podania kodu EAN</t>
  </si>
  <si>
    <t>Insulina aspart 300 j/3 ml, roztwór do wstrzykiwań, op a 10 wstrzykiwaczy. Wymagany EAN</t>
  </si>
  <si>
    <t>Walproinian sodu 333 mg + kwas walproinowy 145 mg, opak a 30 tabl o przedł uwaln. Zamawiający wymaga podania kodu EAN</t>
  </si>
  <si>
    <t>(P9) Chlorowodorek sewelaremu</t>
  </si>
  <si>
    <t>Chlorowodorek sewelameru 800 mg a 180 tabl. powl. Zamawiający wymaga podania kodu EAN</t>
  </si>
  <si>
    <t>(P10) Tiopental</t>
  </si>
  <si>
    <t>Tiopental 1 g a 10 fiol/amp. Wymagany EAN</t>
  </si>
  <si>
    <t>Tiopental 0,5 g a 10 fiol/amp. Wymagany EAN</t>
  </si>
  <si>
    <t>(P11) Ipilimumab</t>
  </si>
  <si>
    <t>Ipilimumab koncentrat do sporządzania roztworu do infuzji; 5 mg/ml (50 mg/10 ml); 1 fiol. 10 ml. Wymagany EAN</t>
  </si>
  <si>
    <t>(P12) Ramucyrumab</t>
  </si>
  <si>
    <t>Ramucyrumab koncentrat do sporządzania roztworu do infuzji; 10 mg/ml; 2 fiol. 10 ml. Wymagany EAN</t>
  </si>
  <si>
    <t>(P13) Citralock</t>
  </si>
  <si>
    <t>Citralock 46,7% a 20 fiol. Zamawiajacy wymaga podania kodu EAN</t>
  </si>
  <si>
    <t>(P14) Argipresinum</t>
  </si>
  <si>
    <t>Argipresinum 40 j.m./2 ml, opak a 5 amp, Zamawiający wymaga podania kodu EAN</t>
  </si>
  <si>
    <t>(P15) Calcio gluconato</t>
  </si>
  <si>
    <t>Calcio gluconato 95,5 mg/ml, opak a 5 amp a 10 ml. Wymagany EAN</t>
  </si>
  <si>
    <t>(P16) Ticagerol</t>
  </si>
  <si>
    <t>TICAGEROL 90 MG A  56 TABL ulegające rozpadowi w jamie ustnej. WYMAGANY EAN</t>
  </si>
  <si>
    <t>(P17) Fidaksomycyna</t>
  </si>
  <si>
    <t>Worikonazol proszek do sporządzania roztworu do infuzji, 200 mg, 1 fiol. Zamawiający wymaga podania kodu EAN</t>
  </si>
  <si>
    <t>(P18) Alteplaza</t>
  </si>
  <si>
    <t>Alteplaza proszek i rozpuszczalnik do sporządzania roztworu do wlewu; 50 mg; 1 fiol. + rozp. 10 ml. Wymagany EAN</t>
  </si>
  <si>
    <t>Alteplaza proszek i rozpuszczalnik do sporządzania roztworu do wlewu; 10 mg; 1 fiol. + rozp. 10 ml. Wymagany EAN</t>
  </si>
  <si>
    <t>Alteplaza proszek i rozpuszczalnik do sporządzania roztworu do wlewu; 20 mg; 1 fiol. + rozp. 10 ml. Wymagany EAN</t>
  </si>
  <si>
    <t>(P19) Albumina ludzka</t>
  </si>
  <si>
    <t>20 % Albumina ludzka 50 ml. Zamawiający dopuszcza inna objętość produktu leczniczego z przeliczeniem ilości opakowań. Wymagany EAN</t>
  </si>
  <si>
    <t>(P20) Tygecyklina</t>
  </si>
  <si>
    <t>Tygecyklina 50 mg, opakowanie a 10 fiolek, proszek do sporządzenia roztworu do infuzji,. Zamawiający wymaga podania kodu EAN.</t>
  </si>
  <si>
    <t>(P21) Oksaliplatyna</t>
  </si>
  <si>
    <t>Oksaliplatyna koncentrat do sporządzania  roztworu do infuzji, 200 mg/40 ml. Wymagany EAN</t>
  </si>
  <si>
    <t>Oksaliplatyna koncentrat do sporządzania  roztworu do infuzji, 100 mg/20 ml. Wymagany EAN</t>
  </si>
  <si>
    <t>Oksaliplatyna koncentrat do sporządzania  roztworu do infuzji,  50 mg/10 ml. Wymagany EAN</t>
  </si>
  <si>
    <t>(P22) Imatynib</t>
  </si>
  <si>
    <t>Imatynib 400 mg a 30 tabl. powl. Wymagany EAN</t>
  </si>
  <si>
    <t>Imatynib 100 mg a 60 tabl. powl. Wymagany EAN</t>
  </si>
  <si>
    <t>(P23) Wenetoklaks</t>
  </si>
  <si>
    <t>Wenetoklaks 100 mg a 112 tabl. powl. Wymagany EAN</t>
  </si>
  <si>
    <t>(P24) Epirubicyna</t>
  </si>
  <si>
    <t>Epirubicyna 0,05 g/25 ml fiolka. Wymagany EAN</t>
  </si>
  <si>
    <t>(P25) Anagrelid</t>
  </si>
  <si>
    <t>Anagrelid 0,5 mg a 100 kaps. twarda Wymagany EAN</t>
  </si>
  <si>
    <t>(P26) Tolvaptan</t>
  </si>
  <si>
    <t>GL.01</t>
  </si>
  <si>
    <t>Tolvaptan 15 mg + 45 mg, 28 tabl + 28 tabl. Wymagany EAN</t>
  </si>
  <si>
    <t>Tolvaptan 30 mg + 60 mg, 28 tabl + 28 tabl. Wymagany EAN</t>
  </si>
  <si>
    <t>Tolvaptan 30 mg + 90 mg, 28 tabl + 28 tabl. Wymagany EAN</t>
  </si>
  <si>
    <t>(P27) Lopinawir _ Rytonawir</t>
  </si>
  <si>
    <t>Lopinawir 200 mg + Rytonawir 50 mg, opakowanie 120 tabl. powl. Wymagany EAN</t>
  </si>
  <si>
    <t>(P28) Interferon beta 1 b</t>
  </si>
  <si>
    <t>Interferon beta 1 b 250 mcg/ml, 15 zestawów, każdy zawiera 1 fiolkę z proszkiem do sporządzania roztworu do wstrzykiwań, 1 ampstrz. rozpuszczalnika, jeden łącznik fiolki z igłą i dwa waciki nasączone alkoholem. Lek do kontynuacji terapii. Wymagany EAN</t>
  </si>
  <si>
    <t>(P29) Paclitaxel</t>
  </si>
  <si>
    <t>Paclitaksel 300 mg/50 ml, koncentrat do sporządzania roztworu do infuzji. Wymagany EAN</t>
  </si>
  <si>
    <t>(P30) Worikonazol</t>
  </si>
  <si>
    <t>Worikonazol 200 mg a 30 tabletek powlekanych. Możliwe dopuszczenie złożenia ofert na opakowania po 20 tabl. lub 28 tabl. z odpowiednim przeliczeniem ilości opakowań.Wymagany EAN</t>
  </si>
  <si>
    <t>(P31) Metotreksat</t>
  </si>
  <si>
    <t>Metotreksat inj 50 mg/5 ml, 1 fol. Wymagany EAN</t>
  </si>
  <si>
    <t>(P32) Fluorouracyl do stosowania</t>
  </si>
  <si>
    <t>Fluorouracyl roztwór do wstrzykiwań i infuzji; 50 mg/ml, 1 fiol. 100 ml. Produkt leczniczy przeznaczony do napełniania infuzorów w celu podaży w 48-godz. wlewie. Wymagane jest potwierdzenie trwałości dłuższej niż 24 godziny w temperaturze pokojowej roztworu produktu leczniczego pobranego, w kontrolowanych, sprawdzonych warunkach z zachowaniem aseptyki poprzez zapis w ChPL. Wymagany EAN</t>
  </si>
  <si>
    <t>(P33) Alemtuzumab</t>
  </si>
  <si>
    <t>Alemtuzumab 12 mg w 1.2 ml. Wymagany EAN</t>
  </si>
  <si>
    <t>(P34) Levetiracetam roztwór doustny</t>
  </si>
  <si>
    <t>GL.08</t>
  </si>
  <si>
    <t>Levetiracetam roztwór doustny; 100 mg/ml; 300 ml. Wymagany EAN</t>
  </si>
  <si>
    <t>(P35) Mleko dla niemowląt 1</t>
  </si>
  <si>
    <t>Mleko PreNan , płyn 32 but. a 70 ml</t>
  </si>
  <si>
    <t>(P36) Glaceprevir_Pibrentasvir</t>
  </si>
  <si>
    <t>Glaceprevir/Pibrentasvir 100 mg/40 mg opakowanie 84 tabl. powl. Wymagany EAN</t>
  </si>
  <si>
    <t>(P37) Trastuzumab</t>
  </si>
  <si>
    <t>Trastuzumab 600 mg, roztwór do wstrzykiwań, 1 fiol. Wymagany EAN</t>
  </si>
  <si>
    <t>(P38) Pertuzumab</t>
  </si>
  <si>
    <t>Pertuzumab 420 mg koncentrat do sporządzania roztworu do infuzji. Wymagany EAN</t>
  </si>
  <si>
    <t>(P39) Aflibercept</t>
  </si>
  <si>
    <t>Aflibercept 40 mg/ml, roztwór do wstrzykiwań, fiolka a 0,1 ml. Wymagany EAN</t>
  </si>
  <si>
    <t>(P40) Octan glatirameru</t>
  </si>
  <si>
    <t>Octan glatirameru INJ. 0,04 G/1 ML x 12 AMPUŁKOSTRZYKAWEK. Wymagany EAN</t>
  </si>
  <si>
    <t>(P41) Różne</t>
  </si>
  <si>
    <t>Desflurane-płyn do sporządzania inhalacji parowej, butelka aluminiowa 240 ml ze szczelnym, bezpośrednim system napełniania parowników. Opakowanie a 6 butelek.</t>
  </si>
  <si>
    <t>24-miesięczna dzierżawa wraz z serwisem 13 szt. parowników kompatybilnych z oferowanym produktem Desflurane.</t>
  </si>
  <si>
    <t>Natrium chloratum 0,9% 1000 ml, worek z 2 portami. WYMAGANY EAN</t>
  </si>
  <si>
    <t>0,9% Natrium chloratum do irygacji, worek 5 l. Wyrób medyczny</t>
  </si>
  <si>
    <t>Glicyna 1,5%, roztwór do przepłukiwania, worek 5 l, Wyrób medyczny</t>
  </si>
  <si>
    <t>0,9% Natrium chloratum do irygacji, worek 3 l. Wyrób medyczny</t>
  </si>
  <si>
    <t>Płyn substytucyjny do miejscowej antykoagulacji w ciągłej terapii nerkozastępczej kompatybilny z aparatem Prismaflex. Skład: cytrynian 18 mmol/l, Na+ 140 mmol/l, Cl- 86 mmol/l, teoretyczna osmolarność 244 mOsm/l, worek 5 l wyposażony w port luer oraz port do nakłuwania oznakowany kolorowym kapslem, produkt leczniczy, opakowanie 2 worki a 5 l. zamawiający wymaga podania kodu EAN</t>
  </si>
  <si>
    <t>Płyn substytucyjny i dializacyjny buforowany dwuwęglanem do terapii nerkozastępczej kompatybilny z aparatem Prismaflex. Skład: Na+ 140 mmol/l, K+ 4 mmol, Mg 2+ 0,75 mmnol/l, Cl- 122 mmol/l, HCO 3- 22 mmol/l, osmolarność 290 mOsm/l, worek 5 l wyposażony w port luer oraz port do nakłuwania oznakowany kolorowym kapslem, produkt leczniczy, opakowanie 2 worki a 5 l. zamawiający wymaga podania kodu EAN</t>
  </si>
  <si>
    <t>Płyn do hemofiltracji i hemodializy kompatybilny z aparatem Prismflex. Skład: Na+ 140 mmol/l, K+ 4 mmol/l, Ca 2+ 1,25 mmol/l, Mg 2+ 0,6 mmol/l, Cl- 115,9 mmol/l, HCO 3- 30 mmol/l, HPO 4- 1,2 mmol/l, osmolarność 293 mOsm/l, worek 5 l wyposażony w port luer oraz port do nakłuwania oznakowany kolorowym kapslem, produkt leczniczy, opakowanie 2 worki a 5 l. zamawiający wymaga podania kodu EAN</t>
  </si>
  <si>
    <t>Sevoflurane- płyn do sporządzania inhalacji parowej, butelka aluminiowa/plastikowa 250 ml ze szczelnym, bezpośrednim system napełniania parowników. Opakowanie a 6 butelek.</t>
  </si>
  <si>
    <t>24-miesięczna dzierżawa wraz z serwisem 13 szt. parowników kompatybilnych z oferowanym produktem Sevoflurane.</t>
  </si>
  <si>
    <t>Klej tkankowy (isseel Lyo) 2 ml. Wymagany EAN</t>
  </si>
  <si>
    <t>(P42) Rywastygmina</t>
  </si>
  <si>
    <t>System transdermalny, plaster; 4,6 mg/24 h (1 plaster 4,6 cm2 zawiera 6,9 mg rywastygminy); 30 plastrów. Wymagany EAN</t>
  </si>
  <si>
    <t>System transdermalny, plaster; 9,5 mg/24 h (1 plaster 9,2 cm2 zawiera 13,8 mg rywastygminy); 30 plastrów</t>
  </si>
  <si>
    <t>(P43) Rytuksymab</t>
  </si>
  <si>
    <t>(P44) Leki różne 4</t>
  </si>
  <si>
    <t>Rosuwastatyna 20 mg x 28 tabl. Wymagany EAN.</t>
  </si>
  <si>
    <t>Prasugrel 10 mg a 28 tabl. powl.Wymagany EAN</t>
  </si>
  <si>
    <t>Rosuwastatyna  5 mg x 28 tabl. Wymagany EAN.</t>
  </si>
  <si>
    <t>Rosuwastatyna 10 mg x 28 tabl. Wymagany EAN.</t>
  </si>
  <si>
    <t>Rosuwastatyna 40 mg x 28 tabl. Wymagany EAN.</t>
  </si>
  <si>
    <t>(P45) Atracurium</t>
  </si>
  <si>
    <t>Atracurium 50 mg/5 ml a 5 amp. Wymagany EAN</t>
  </si>
  <si>
    <t>(P46) Jopromid</t>
  </si>
  <si>
    <t>Jopromid 370 mg J/ml, opakowanie  10 butelek a 100 ml. Wymagany EAN</t>
  </si>
  <si>
    <t>(P47) Deksametazon i.v.</t>
  </si>
  <si>
    <t>Dexamethason  8 MG / 2 ML , opakowanie x 10 amp. Wymagany EAN</t>
  </si>
  <si>
    <t>(P48) Pembrolizumab</t>
  </si>
  <si>
    <t>Pembrolizumab koncentrat do sporządzania roztworu do infuzji, 100 mg/4 ml, fiol. Wymagany EAN</t>
  </si>
  <si>
    <t>(P49) Betametazon</t>
  </si>
  <si>
    <t>Zawiesina do wstrzykiwań zawierająca 7 mg/ml (1 ml zawiera: 6,43 mg dipropionianu betametazonu ( co odpowiada 5 mg betametazonu), 2.63 mg soli sodowej fosforanu betametazonu (co odpowiada 2 mg betametazonu)), opakowanie 5 amp a 1 ml. Wymagany EAN</t>
  </si>
  <si>
    <t>(P50) Klarytromycyna</t>
  </si>
  <si>
    <t>Klarytromycyna 250 mg a 14 tabl. powl. Wymagany EAN</t>
  </si>
  <si>
    <t>Klarytromycyna 500 mg a 14 tabl. powl. Wymagany EAN</t>
  </si>
  <si>
    <t>Klarytromycyna 125 mg/5 ml, opakowanie a 100 ml. Wymagany EAN</t>
  </si>
  <si>
    <t>(P51) Lewozymendan</t>
  </si>
  <si>
    <t>Lewozymendan koncentrat do sporządzania roztworu do infuzji, 2,5 mg/ml, fiolka a 5 ml. Wymagany EAN</t>
  </si>
  <si>
    <t>(P52) Sofosbuvir_Welpataswir</t>
  </si>
  <si>
    <t>Sofosbuvir/Welpataswir 400 mg/100 mg, opakowanie 28 tabl. powl. Wymagany EAN</t>
  </si>
  <si>
    <t>(P53) Leki różne 3</t>
  </si>
  <si>
    <t>Haloperidol 50 mg/ml a 5 amp. Wymagany EAN</t>
  </si>
  <si>
    <t>Heparinum 5000 jm/ml, 10 fiolek a 5 ml. Wymagany EAN</t>
  </si>
  <si>
    <t>Hydrochlorotiazyd 25 mg a 30 tabl. Wymagany EAN</t>
  </si>
  <si>
    <t>Ibuprofen 60 mg a 5 czopków. Wymagany EAN</t>
  </si>
  <si>
    <t>Ibuprofen 125 mg a 5 czopków. Wymagany EAN</t>
  </si>
  <si>
    <t>DOPAMINUM HYDROCHLORICUM 0,05 G/5 ML x 10 AMP. Wymagany EAN</t>
  </si>
  <si>
    <t>Bromek ipratropium 20 mcg/dawkę, aerozol 10 ml, 200 dawek. Wymagany EAN</t>
  </si>
  <si>
    <t>Formoterol proszek do inhalacji w kapsułkach twardych; 12 µg; 60 kaps. Wymagany kod EAN</t>
  </si>
  <si>
    <t>Tramadol 50 mg a 20 kaps. Wymagany EAN</t>
  </si>
  <si>
    <t>Tramadol 100 mg a 30 tabl o przedł uwaln  Wymagany EAN</t>
  </si>
  <si>
    <t>Tramadol roztwór do wstrzykiwań	50 mg/ml	5 amp. 1 ml. Wymagany EAN</t>
  </si>
  <si>
    <t>Tramadol roztwór do wstrzykiwań	50 mg/ml	5 amp. 2 ml. Wymagany EAN</t>
  </si>
  <si>
    <t>Haloperidol 2 mg/10 ml krople doustne 10 ml. Wymagany EAN</t>
  </si>
  <si>
    <t>Haloperidol 5 mg/ml a 10 amp. Wymagany EAN</t>
  </si>
  <si>
    <t>Dopaminum hydrochloricum 200 mg/5 ml a 10 amp. Wymagany EAN</t>
  </si>
  <si>
    <t>Haloperidol 5 mg a 30 tabl. Wymagany EAN</t>
  </si>
  <si>
    <t>Somatostatyna proszek do przygotowania roztworu do wstrzykiwań; 3 mg (1 amp. zawiera 3 mg somatostatyny w postaci octanu somatostatyny); 1 amp. Wymagany EAN</t>
  </si>
  <si>
    <t>Diuramid 250 mg a 30 tabl. Wymagany EAN</t>
  </si>
  <si>
    <t>GL.03</t>
  </si>
  <si>
    <t>Morphinum sulfas 10 mg/ml a 10 amp. Wymagany kod EAN</t>
  </si>
  <si>
    <t>Doxazosinum 4 mg a 30 tabl. Wymagany EAN</t>
  </si>
  <si>
    <t>Ephedrinum hydrochloridum 25 mg/ml a 10 amp. Wymagany EAN</t>
  </si>
  <si>
    <t>Enarapril 5 mg a 60 tabl. Wymagany EAN</t>
  </si>
  <si>
    <t>Enarapril 10 mg a 60 tabl. Wymagany EAN</t>
  </si>
  <si>
    <t>Escitalopram 10 mg a 28 tabl uleg rozp w jamie ustnej. Wymagany EAN</t>
  </si>
  <si>
    <t>Haloperidol 1 mg a 40 tabl. Wymagany EAN</t>
  </si>
  <si>
    <t>Escitalopram 20 mg a 28 tabl uleg rozp w jamie ustnej. Wymagany EAN</t>
  </si>
  <si>
    <t>Fentanyl 0,1 mg/2 ml a 50 amp. Wymagany EAN</t>
  </si>
  <si>
    <t>Fluconazol 50 mg a 14 kaps. Wymagany EAN</t>
  </si>
  <si>
    <t>Fluconazol 100 mg a 28 kaps. Wymagany EAN</t>
  </si>
  <si>
    <t>Fluoxetin 20 mg a 30 kaps. twarda. Wymagany EAN</t>
  </si>
  <si>
    <t>Furosemid 40 mg a 30 tabl. Wymagany EAN</t>
  </si>
  <si>
    <t>Gentamycin 0,3% krople oczne 5 ml. Wymagany EAN</t>
  </si>
  <si>
    <t>Metamizol 500 mg a 20 tabl. Wymagany kod EAN</t>
  </si>
  <si>
    <t>Risperidon 1 mg a 20 tabl powl. Wymagany EAN</t>
  </si>
  <si>
    <t>Morphinum sulfas 20 mg/ml a 10 amp. Wymagany kod EAN</t>
  </si>
  <si>
    <t>Olanzapina tabletki ulegające rozpadowi w jamie ustnej a 5 mg; op a 28 tabl. Wymagany EAN</t>
  </si>
  <si>
    <t>Glimepiryd 3 mg a 30 tabl. Wymagany EAN</t>
  </si>
  <si>
    <t>Glimepiryd 4 mg a 30 tabl. Wymagany EAN</t>
  </si>
  <si>
    <t>Linezolid 600 mg x 1 worek. Wymagany EAN</t>
  </si>
  <si>
    <t>Ciprofloksacyna krople do oczu, roztwór; 3 mg/ml; 5 ml. Wymagany EAN</t>
  </si>
  <si>
    <t>Tobramycyna krople do oczu, roztwór; 3 mg/ml; 5 ml. Wymagany EAN</t>
  </si>
  <si>
    <t>Fitomenadion tabletki drażowane a 10 mg; op a 30 tabl. Wymagany EAN</t>
  </si>
  <si>
    <t>Olanzapina tabletki ulegające rozpadowi w jamie ustnej a 10 mg; op a 28 tabl. Wymagany EAN</t>
  </si>
  <si>
    <t>Glimepiryd 1 mg a 30 tabl. Wymagany EAN</t>
  </si>
  <si>
    <t>Olanzapina tabletki ulegające rozpadowi w jamie ustnej a 15 mg; op a 28 tabl. Wymagany EAN</t>
  </si>
  <si>
    <t>Olanzapina tabletki ulegające rozpadowi w jamie ustnej a 20 mg; op a 28 tabl. Wymagany EAN</t>
  </si>
  <si>
    <t>Itrakonazol kapsułki twarde; 100 mg; op a 28 kaps. Wymagany EAN</t>
  </si>
  <si>
    <t>Amikacyna krople do oczu, roztwór; 3 mg/ml ;op a  5 ml. Wymagany EAN</t>
  </si>
  <si>
    <t>Fosfomycyna proszek do sporządzania roztworu do infuzji; 4 g, op a 10 butelek. Wymagany EAN</t>
  </si>
  <si>
    <t>Diclofenac 50 mg a 30 tabl dojelit. Wymagany EAN</t>
  </si>
  <si>
    <t>Glimepiryd 2 mg a 30 tabl. Wymagany EAN</t>
  </si>
  <si>
    <t>Risperidon 1 mg/ml flakon 100 ml. Wymagany EAN</t>
  </si>
  <si>
    <t>Natrium tetraboricum 8,4 % 10 amp a 20 ml. Wymagany kod EAN</t>
  </si>
  <si>
    <t>Phenazolinum 50 mg/ml, 10 amp a 2 ml. Wymagany EAN</t>
  </si>
  <si>
    <t>Natrium chloratum 10% 100 amp a 10 ml. Wymagany kod EAN</t>
  </si>
  <si>
    <t>Ofloksacyna 3 mg/ml krople. Wymagany EAN</t>
  </si>
  <si>
    <t>Olanzapina 5 mg a 30 tabl powl. Wymagany EAN</t>
  </si>
  <si>
    <t>Olanzapina 10 mg a 30 tabl powl. Wymagany EAN</t>
  </si>
  <si>
    <t>Opipramol 50 mg a 20 tabl powl. Wymagany EAN</t>
  </si>
  <si>
    <t>Pentoksyfilna 400 mg a 60 tabl o przedł. uwaln. Wymagany EAN</t>
  </si>
  <si>
    <t>Phenytoinum 100 mg a 60 tabl. Wymagany EAN</t>
  </si>
  <si>
    <t>Risperidon 3 mg a 20 tabl powl. Wymagany EAN</t>
  </si>
  <si>
    <t>Pilocarpinum 2%, krople do oczu 2 x 5 ml Wymagany EAN</t>
  </si>
  <si>
    <t>Piracetam 1,2 g a 60 tabl powl. Wymagany EAN</t>
  </si>
  <si>
    <t>Propafenon 150 mg a 60 tabl powl. Wymagany EAN</t>
  </si>
  <si>
    <t>Propranolol 10 mg a 50 tabl. Wymagany EAN</t>
  </si>
  <si>
    <t>Propranolol 40 mg a 50 tabl. Wymagany EAN</t>
  </si>
  <si>
    <t>Risperidon 2 mg a 20 tabl powl. Wymagany EAN</t>
  </si>
  <si>
    <t>Digoxin 0,5 mg/2 ml a 5 amp Wymagany EAN</t>
  </si>
  <si>
    <t>Neomycinum 2500 jm  Gramicidum 25 jm + Fludrocortisni 1 mg/ml, zawiesina do oczu i uszu 5 ml. Wymagany kod EAN</t>
  </si>
  <si>
    <t>Diazepam mikrowlew 10 mg/2.5 ml 5 wlewów. Wymagany EAN</t>
  </si>
  <si>
    <t>Vitaminum K 10 mg/ml a 10 amp. Wymagany kod EAN</t>
  </si>
  <si>
    <t>Cetyryzyna 10 mg/ml krople 20 ml. Wymagany EAN</t>
  </si>
  <si>
    <t>Cetyryzyna 10 mg a 20 tabl. powl.  Wymagany EAN</t>
  </si>
  <si>
    <t>Ciprofloxacin 250 mg a 10 tabl. powl. Wymagany EAN</t>
  </si>
  <si>
    <t>Ciprofloxacin 500 mg a 10 tabl. powl. Wymagany EAN</t>
  </si>
  <si>
    <t>Werapamil 40 mg a 20 tabl powl. Wymagany kod EAN</t>
  </si>
  <si>
    <t>Vitaminum B 12 100 mcg/1 ml a 10 amp. Wymagany kod EAN</t>
  </si>
  <si>
    <t>Vitaminum B 12 1000 mcg/2 ml a 5 amp. Wymagany kod EAN</t>
  </si>
  <si>
    <t>Vitaminum A 50000 jm płyn doustny 10 ml. Wymagany kod EAN</t>
  </si>
  <si>
    <t>Oksymetazolina 0,25 mg/g 10 g butelka z pompką dozującą. Wymagany kod EAN</t>
  </si>
  <si>
    <t>Wenlafaksyna 150 mg a 28 kaps o przedł uwaln., twarde. Wymagany kod EAN</t>
  </si>
  <si>
    <t>Nalokson 0,4 mg/ml a 10 amp. Wymagany kod EAN</t>
  </si>
  <si>
    <t>Ropinirol 4 mg a 28 tabl o przedł uwaln. Wymagany kod EAN</t>
  </si>
  <si>
    <t>Oksymetazolina 0,1 mg/g 10 g butelka z pompką dozującą. Wymagany kod EAN</t>
  </si>
  <si>
    <t>Metoprolol 1 mg/ml, 5 amp a 5 ml. Wymagany kod EAN</t>
  </si>
  <si>
    <t>Metronidazol 250 mg a 20 tabl. Wymagany kod EAN</t>
  </si>
  <si>
    <t>Metronidazol 500 mg a 10 tabl. dopochw. Wymagany kod EAN</t>
  </si>
  <si>
    <t>Duloksetyna 30 mg a 28 kaps. Wymagany kod EAN</t>
  </si>
  <si>
    <t>Tropicamid 1% krople oczne 2 x 5 ml. Wymagany EAN</t>
  </si>
  <si>
    <t>Acenocumarol 4 mg a 60 tabl. Wymagany EAN</t>
  </si>
  <si>
    <t>Cefuroksym 500 mg a 10 tabl. powl. Wymagany EAN</t>
  </si>
  <si>
    <t>Wenlafaksyna 75 mg a 28 kaps o przedł. uwaln., twarde. Wymagany kod EAN</t>
  </si>
  <si>
    <t>Aciclovir 400 mg a 30 tabl. powl. Wymagany EAN</t>
  </si>
  <si>
    <t>Kotrimoksazol 240 mg/5 ml zawiesina doustna 100 ml . Wymagany kod EAN</t>
  </si>
  <si>
    <t>Lignocainum hydrochloricum 1 %, 5 fiol a 20 ml. Wymagany kod EAN</t>
  </si>
  <si>
    <t>Lignocainum hydrochloricum 2 %, 10 amp a 2 ml. Wymagany kod EAN</t>
  </si>
  <si>
    <t>Lignocainum hydrochloricum 2 %, 5 fiol a 20 ml. Wymagany kod EAN</t>
  </si>
  <si>
    <t>Loperamid 2 mg a 30 tabl. Wymagany kod EAN</t>
  </si>
  <si>
    <t>Lignocainum hydrochloricum 1 %, 10 amp a 2 ml. Wymagany kod EAN</t>
  </si>
  <si>
    <t>Kwetiapina 100 mg a 60 tabl. powl. Wymagany kod EAN</t>
  </si>
  <si>
    <t>Diazepam mikrowlew 5 mg/2.5 ml 5 wlewów. Wymagany EAN</t>
  </si>
  <si>
    <t>Kwetiapina 25 mg a 30 tabl. powl. Wymagany kod EAN</t>
  </si>
  <si>
    <t>Kotrimoksazol 480 mg/5 ml a 10 amp. Wymagany kod EAN</t>
  </si>
  <si>
    <t>Wenlafaksyna 37.5 mg a 28 kaps o przedł uwaln., twarde. Wymagany kod EAN</t>
  </si>
  <si>
    <t>Metoprolol 50 mg a 30 tabl. Wymagany kod EAN</t>
  </si>
  <si>
    <t>Metoclopramid 10 mg a 50 tabl. Wymagany kod EAN</t>
  </si>
  <si>
    <t>Metoclopramid 10 mg/2 ml a 5 amp. Wymagany kod EAN</t>
  </si>
  <si>
    <t>Budesonidum 0,5 mg/ml, zawiesina do nebulizacji, 20 poj po 2 ml. Wymagany kod EAN</t>
  </si>
  <si>
    <t>Budesonidum 0,25 mg/ml, zawiesina do nebulizacji, 20 poj po 2 ml. Wymagany kod EAN</t>
  </si>
  <si>
    <t>Lorazepam 2,5 mg a 25 tabl, tabletka podzielna na dwie równe dawki. Zamawiający wymaga podanie kodu EAN</t>
  </si>
  <si>
    <t>Lorazepam 1 mg a 25 tabl, tabletka podzielna na dwie równe dawki. Zamawiający wymaga podanie kodu EAN</t>
  </si>
  <si>
    <t>Magnesium sulfuricum 2 g/10 ml a 10 fiol. Wymagany kod EAN</t>
  </si>
  <si>
    <t>Memantyna 10 mg a 28 tabl. powl. Wymagany kod EAN</t>
  </si>
  <si>
    <t>Aciclovir 200 mg a 30 tabl. powl. Wymagany EAN</t>
  </si>
  <si>
    <t>Cefuroksym 250 mg a 10 tabl. powl. Wymagany EAN</t>
  </si>
  <si>
    <t>Aciclovir 800 mg a 30 tabl. powl. Wymagany EAN</t>
  </si>
  <si>
    <t>Amiloryd 5 mg +  hydrochlorotiazyd 50 mg a 50 tabl. Wymagany EAN</t>
  </si>
  <si>
    <t>Sertalina 50 mg a 28 tabl. powl. Wymagany EAN</t>
  </si>
  <si>
    <t>Simwastatyna 20 mg a 28 tabl. Wymagany EAN</t>
  </si>
  <si>
    <t>Dexamethason 1 mg/ml zawiesina do oczu 5 ml. Wymagany EAN</t>
  </si>
  <si>
    <t>Clemastinum 1 mg a 30 tabl. Wymagany EAN</t>
  </si>
  <si>
    <t>Clemastinum 2 mg/2 ml a 5 amp. Wymagany EAN</t>
  </si>
  <si>
    <t>Ciprofloxacin 400 mg/200 ml, opakowanie 20 pojemników. Wymagany EAN</t>
  </si>
  <si>
    <t>Ciprofloxacin 200 mg/100 ml, opakowanie 40 pojemników. Wymagany EAN</t>
  </si>
  <si>
    <t>Natrium chloratum 0,9%, 50 amp szklanych a 10 ml. Wymagany kod EAN</t>
  </si>
  <si>
    <t>Carvedilol 25 mg a 30 tabl. powl. Wymagany EAN</t>
  </si>
  <si>
    <t>Cefuroksym 750 mg fiolka. Wymagany EAN</t>
  </si>
  <si>
    <t>Carvedilol 12,5 mg a 30 tabl. powl. Wymagany EAN</t>
  </si>
  <si>
    <t>Carvedilol 6.25 mg a 30 tabl. powl. Wymagany EAN</t>
  </si>
  <si>
    <t>Zolpidem 10 mg a 20 tabl. powl. Wymagany EAN</t>
  </si>
  <si>
    <t>Betaksolol 0,5% krople oczne 5 ml. Wymagany EAN</t>
  </si>
  <si>
    <t>Timolol 0,5% krople oczne 5 ml. Wymagany EAN</t>
  </si>
  <si>
    <t>Timolol 0,25% krople oczne 5 ml. Wymagany EAN</t>
  </si>
  <si>
    <t>Telmisartan 80 mg a 28 tabl. Wymagany EAN</t>
  </si>
  <si>
    <t>Telmisartan 40 mg a 28 tabl. Wymagany EAN</t>
  </si>
  <si>
    <t>Acidum salicylicum 75 mg a 60 tabl dojelitowych. Wymagany EAN</t>
  </si>
  <si>
    <t>Salbutamol 0,5 mg/ml a 10 amp. Wymagany EAN</t>
  </si>
  <si>
    <t>Cefuroksym 1,5 g fiolka. Wymagany EAN</t>
  </si>
  <si>
    <t>Diazepam 10 mg/2 ml a 50 amp. Wymagany EAN</t>
  </si>
  <si>
    <t>Ceftriakson 1 g fiolka. Wymagany EAN</t>
  </si>
  <si>
    <t>Acidum salicylicum 150 mg a 60 tabl dojelitowych. Wymagany EAN</t>
  </si>
  <si>
    <t>Acidum salicylicum 300 mg a 20 tabl. Wymagany EAN</t>
  </si>
  <si>
    <t>Adrenalinum 1 mg/ml a 10 amp. Wymagany EAN</t>
  </si>
  <si>
    <t>Amiodaron 200 mg a 60 tabl powl. Wymagany EAN</t>
  </si>
  <si>
    <t>Aripiprazol 15 mg a 28 tabl. Wymagany EAN</t>
  </si>
  <si>
    <t>Atropinum sulfuricum 1 mg/1 ml a 10 amp. Wymagany EAN</t>
  </si>
  <si>
    <t>Atropinum sulfuricum 0,5 mg/1 ml a 10 amp. Wymagany EAN</t>
  </si>
  <si>
    <t>Atropinum sulfuricum 1 %krople do oczu 5 ml. Wymagany EAN</t>
  </si>
  <si>
    <t>Aqua pro injectione 100 amp a 10 ml. Wymagany EAN</t>
  </si>
  <si>
    <t>Baclofen 10 mg a 50 tabl. Wymagany EAN</t>
  </si>
  <si>
    <t>Baclofen 25 mg a 50 tabl. Wymagany EAN</t>
  </si>
  <si>
    <t>Barium sulfuricum 200 ml. Wymagany EAN</t>
  </si>
  <si>
    <t>Betahistyna 24 mg a 60 tabl. Wymagany EAN</t>
  </si>
  <si>
    <t>Bupivacaine WZF Spinal Haevy inj 0,02 g/4 ml, 5 amp a 4 ml. Wymagany EAN</t>
  </si>
  <si>
    <t>Bupivacainum Hydrochloridum 0,05 g/10 ml a 10 amp. Wymagany EAN</t>
  </si>
  <si>
    <t>Calcii chloridum dihydricum 67 mg/ml, 10 amp a 10 ml. Wymagany EAN</t>
  </si>
  <si>
    <t>Carbamazepine 200 mg a 50 tabl. Wymagany EAN</t>
  </si>
  <si>
    <t>Cefazolinum 1 g fiolka. Wymagany EAN</t>
  </si>
  <si>
    <t>Cefotaksym 1 g fiolka Wymagany EAN</t>
  </si>
  <si>
    <t>Ceftazydym 1 g fiolka Wymagany EAN</t>
  </si>
  <si>
    <t>(P54) Karbetocyna</t>
  </si>
  <si>
    <t>Karbetocyna roztwór do wstrzykiwań; 0,1 mg/ml; 5 fiol. 1 ml. Produkt leczniczy do stosowania w zapobieganiu krwotokom poporodowym w porodach drogami natury i poprzez cesarskie ciecie, przechowywany poza lodówka. Wymagany EAN</t>
  </si>
  <si>
    <t>(P55) Prep do dezyn skóry i bł śl</t>
  </si>
  <si>
    <t>Produkt leczniczy do dezynfekcji błon śluzowej i graniczącej z nimi skory (pole operacyjne). Bezbarwny alkoholowy produkt do dezynfekcji przed operacjami, zabiegami ginekologiczno-położniczymi, cewnikowaniem pęcherza moczowego, zabiegami przezcewkowymi. Oparty o etanol, chlorheksydynę, nadtlenek wodoru, bez zawartości jodu, pH 5,0, zawierający dodatek kwasu mlekowego, zawierający substancje zapachowe, 1000 ml.</t>
  </si>
  <si>
    <t>1000 ml</t>
  </si>
  <si>
    <t>Produkt leczniczy do dezynfekcji skóry przed zabiegami operacyjnymi. Barwiony alkoholowy produkt do odkażania i odtłuszczania skóry, autosterylny, zawierający nadtlenek wodoru i łatwo zmywalne barwniki, bez zawartości jodu, fenolu i ich pochodnych, pH 6-7. Spektrum działania B, MRSA, Tbc, F, V w tym HIV, Herpes simplex, Rota, Adeno. Produkt o cechach szybkiego schnięcia i braku pozostałości na skórze, 1000 ml</t>
  </si>
  <si>
    <t>(P56) Tabletki różne</t>
  </si>
  <si>
    <t>Chlorek potasu 600 mg (8 mmol t.j. 315 mg jonów potasu) opakowanie po 100 kaps. twardych o przedł. uwalnianiu. Wymagany EAN</t>
  </si>
  <si>
    <t>Gabapentyna 100 mg a 100 kapsułek. Wymagany EAN</t>
  </si>
  <si>
    <t>Cholekalcyferol 25 mcg co odpowiada 1000 jm D3, opakowanie a 30 tabl. Produkt leczniczy. Wymagany EAN</t>
  </si>
  <si>
    <t>Digoxin 0,25 mg a 30 tabl. Wymagany EAN</t>
  </si>
  <si>
    <t>Mesalazyna 1 g a 60 tabletek o przedłużonym uwalnianiu. Wymagany EAN</t>
  </si>
  <si>
    <t>Eplerenon 25 mg a 30 tabl. powl. Wymagany EAN</t>
  </si>
  <si>
    <t>Lacydypina tabletki powlekane 4 mg, op a  28 tabl. Wymagany EAN</t>
  </si>
  <si>
    <t>Lacydypina tabletki powlekane; 2 mg, op a  28 tabl. Wymagany EAN</t>
  </si>
  <si>
    <t>Nitroksolina 250 mg a 30 kaps. Wymagany EAN</t>
  </si>
  <si>
    <t>Metoksalen kapsułki miękkie; 10 mg; 50 kaps. Wymagany EAN</t>
  </si>
  <si>
    <t>Doxazosin 4 mg a 30 tabletek o zmodyfikowanym uwalnianiu. Wymagany EAN</t>
  </si>
  <si>
    <t>Digoksyna 0,1 mg a 30 tabl. Wymagany EAN</t>
  </si>
  <si>
    <t>Mesalazyna 500 mg a 100 tabletek o przedłużonym uwalnianiu. Wymagany EAN</t>
  </si>
  <si>
    <t>Tymonacyk 100 mg a 30 tabl. Wymagany EAN</t>
  </si>
  <si>
    <t>Produkt leczniczy zawierający: 100 mg tiaminy (chlorowodorku, B1) + 200 mg pirydoksyny (chlorowodorku, B6) +0,2 mg cyjanokobalaminy (B12), opakowanie a 100 tabl. Wymagany EAN</t>
  </si>
  <si>
    <t>Produkt leczniczy zawierający w  1 kaps.2 mld CFU bakterii kwasu mlekowego: L. rhamnosus R0011, Lactobacillus helveticus R0052;opakowanie 20 kaps. Wymagany EAM</t>
  </si>
  <si>
    <t>Hydroksyzyna 10 mg a 30 tabl. powl. Wymagany kod EAN</t>
  </si>
  <si>
    <t>Hydroksyzyna 25 mg a 30 tabl. powl. Wymagany kod EAN</t>
  </si>
  <si>
    <t>Karbamazepina 300 mg a 50 tabl o przedłuzonym uwalnianiu. Wymagany EAN</t>
  </si>
  <si>
    <t>(P57) Opakowania apteczne</t>
  </si>
  <si>
    <t>Pudełko apteczne z pokrywka do maści 100 g</t>
  </si>
  <si>
    <t>Pudełko apteczne z pokrywka do maści 500 g</t>
  </si>
  <si>
    <t>Nakrętka na butelkę o średnicy 18 mm</t>
  </si>
  <si>
    <t>Nakrętka na butelkę o średnicy 28 mm</t>
  </si>
  <si>
    <t>Butelka apteczna szklana o poj 10 ml, średnica 18 mm</t>
  </si>
  <si>
    <t>Butelka apteczna szklana o poj 100 ml, średnica 28 mm</t>
  </si>
  <si>
    <t>Butelka apteczna szklana o poj 150 ml, średnica 28 mm</t>
  </si>
  <si>
    <t>Butelka apteczna szklana o poj 250 ml, średnica 28 mm</t>
  </si>
  <si>
    <t>Butelka apteczna szklana o poj 500 ml, średnica 28 mm</t>
  </si>
  <si>
    <t>(P58) Opisywanie leków recepturo</t>
  </si>
  <si>
    <t>Sygnatura apteczna pomarańczowa - uzycie zewnętrzne, 21 cm x 5.8 cm, opak a 100 szt</t>
  </si>
  <si>
    <t>(P59) Amoksycylina + kwas klawul</t>
  </si>
  <si>
    <t>AMOKSYCYLIN + KWAS KLAWULANOWY 1,2 G proszek do sporządzania roztworu do wstrzykiwań i infuzji, 1 fiol. WYMAGANY EAN</t>
  </si>
  <si>
    <t>AMOKSYCYLIN + KWAS KLAWULANOWY 0,6 G proszek do sporządzania roztworu do wstrzykiwań i infuzji, 1 fiol. WYMAGANY EAN</t>
  </si>
  <si>
    <t>AMOKSYCYLIN + KWAS KLAWULANOWY 1 G A 14 TABL. POWL. WYMAGANY EAN</t>
  </si>
  <si>
    <t>AMOKSYCYLINA + KWAS KLAWULANOWY 457 MG/5 ML, FLAKON 70 ML. WYMAGANY EAN</t>
  </si>
  <si>
    <t>(P60) Interferon beta 1a</t>
  </si>
  <si>
    <t>Interferon beta-1a roztwór do wstrzykiwań; 30 µg = 6 mln j.m.; op a 4 wstrzykiwacze. Wymagany EAN</t>
  </si>
  <si>
    <t>(P61) Deksmedetomidyna</t>
  </si>
  <si>
    <t>Deksmedetomidyna 100 mcg/ml, opakowanie 25 amp a 2 ml, koncentrat do sporządzania roztworu do infuzji. Zamawiający wymaga podania kodu EAN</t>
  </si>
  <si>
    <t>Deksmedetomidyna 100 mcg/ml, koncentrat do sporządzania roztworu do infuzjo, 5 fiol a 4 ml. Wymagany EAN</t>
  </si>
  <si>
    <t>(P62) Mleko dla niemowląt</t>
  </si>
  <si>
    <t>Mleko początkowe w płynie przeznaczone dla niemowląt od urodzenia, gotowe do spożycia. Kompletna kompozycja składników odżywczych, zawiera oligosacharydy prebiotyczne scGOS/lcFOS w stosunku 9:1 w ilości 0,8 g/100 ml, HMO 2'FL, postbiotyki, w tym HMO 3'GL, 100% laktozy, β- palmitynian, DHA 16,5 mg/100 ml, AA 16,5 mg/100 ml, ALA 51,0 mg/100 ml, witaminy, składniki mineralne, zawartość białka 1,3 g/100 ml, żelazo 0,53 mg/100 ml, nukleotydy 2,3 mg/100 ml, osmolarność 330 mOsmol/l, opakowanie 24x70 ml.</t>
  </si>
  <si>
    <t>Smoczki kompatybilne z butelkami w.w. produktów, sterylne, jednorazowego użytku, pakowane pojedynczo, opakowanie a 48 szt</t>
  </si>
  <si>
    <t>Dietetyczny środek spożywczy specjalnego przeznaczenia medycznego w płynie, hydrolizat serwatki o znacznym stopniu hydrolizy, z kompozycją GOS/FOS (9:1), opakowanie 24 szt a 90 ml, Zamawiający wymaga podania kodu EAN</t>
  </si>
  <si>
    <t>Mleko modyfikowane, gotowe do użycia (RTF), przeznaczone dla niemowląt z małą i bardzo małą urodzeniową m.c., z zawartością GOS/FOS, zawierający LCPUFA, oraz kwasy tłuszczowe MCT, zawartość nukletydów o poziomie białka2,6 g/100 ml, o poziomie Fe 1,6 g/100 ml, max osmolarność 315 mOsm/l, opakowanie 24 szt a 70 ml. Zamawiający wymaga podania kodu EAN&gt;</t>
  </si>
  <si>
    <t>Mleko modyfikowane w płynie (RTF) dla noworodków i niemowląt od urodzenia, zawiera łącznie GOS/FOS (9:1), o min poziomie białka 1,3 g/100 ml, o max poziomie Fe 0,6 mg/100 ml, max osmolarność 285 mOsm/l, opakowanie 24 szt a 90 ml, zamawiający wymaga podania kodu EAN</t>
  </si>
  <si>
    <t>Mleko modyfikowane w płynie (RTF), dla noworodków i niemowląt od urodzenia, zawierający GOS/FOS (9:1), zawierający DHA 0,32% kwasów tłuszczowych, LC PUFA z grupy omega-3, zawierający nukletydy o minimalnym poziomie białka 1,3 g/100 ml, o max poziomie Fe 0,5 mg/100 ml, max osmolarność 285 mOsm/l, opakowanie 24 szt a 90 ml. Zamawiający wymaga podania kodu EAN</t>
  </si>
  <si>
    <t>(P63) Atosiban</t>
  </si>
  <si>
    <t>Atosiban 6.75 mg a 1 fiol. Wymagany EAN</t>
  </si>
  <si>
    <t>Atosiban 37.5 mg a 1 fiol. Wymagany EAN</t>
  </si>
  <si>
    <t>(P64) Leki różne 5</t>
  </si>
  <si>
    <t>Ambroksol roztwór do wstrzykiwań; 7,5 mg/ml (15 mg/2 ml); 10 amp. 2 ml. Wymagany EAN</t>
  </si>
  <si>
    <t>Lidocainum 10%, aerozol na skórę, 38 g. Wymagany kod EAN</t>
  </si>
  <si>
    <t>Fenoteroli hydrobromidum + Ipratropii bromidum 0,5 mg + 0,25 mg/ml, płyn do inhalacji 20 ml. Wymagany kod EAN</t>
  </si>
  <si>
    <t>Cefiksym granulat do sporządzania zawiesiny doustnej; 20 mg/ml (100 mg/5 ml); 60 ml. Wymagany kod EAN</t>
  </si>
  <si>
    <t>Proszek do sporządzania roztworu doustnego, preparat składający się z dwóch saszetek: 1 saszetka A zawiera: 100 g makrogolu 3350,  7,5 g bezwodnego siarczanu sodu, 2,691 g chlorku sodu, 1,015 g chlorku potasu; 1 saszetka B zawiera: 4,7 g kwasu askorbowego, 5,9 g askorbinianu sodu. Opakowanie 2 zestawy po 2 saszetki. Wymagany EAN</t>
  </si>
  <si>
    <t>Chloramfenikol 1% maść 5 g. Wymagany kod EAN</t>
  </si>
  <si>
    <t>Chloramfenikol 2% maść 5 g. Wymagany kod EAN</t>
  </si>
  <si>
    <t>Dexpanthenol 50 mg/ml, żel do oczu 10 g. Wymagany kod EAN</t>
  </si>
  <si>
    <t>Diclofenacum natrium 1 mg/ml, gtt opht 10 ml, butelka polietylenowa, zamykana nakrętką, kroplomierz z filtrem przeciwdrobnoustrojowym. Wymagany kod EAN</t>
  </si>
  <si>
    <t>Glukoza, proszek do sporządzania roztworu doustnego, proszek doustny bezsmakowy, 75 g. Wymagany EAN</t>
  </si>
  <si>
    <t>Gancyklowir żel do oczu; 1,5 mg/g; 5 g. Wymagany EAN</t>
  </si>
  <si>
    <t>Acyklowir maść do oczu; 30 mg/g; 4,5 g. Wymagany EAN</t>
  </si>
  <si>
    <t>Dinatrii phosphas dodechydricus + Natrii dihydrogenophosphas monohydricus (32,2 mg + 139 mg)/ ml, opakowanie 50 flakonów po 150 ml, Wymagany kod EAN</t>
  </si>
  <si>
    <t>Erythromycin 0,5% maść do oczu 3,5 g. Wymagany kod EAN</t>
  </si>
  <si>
    <t>Alantoina + dekspantenol (20 mg + 50 mg)/g, krem a 35 g. Wymagany EAN</t>
  </si>
  <si>
    <t>Ethylum Chloridum, aerozol 70 g. Wymagany kod EAN</t>
  </si>
  <si>
    <t>Fludrocortisoni acetas 0,1%, maść do oczu 3 g. Wymagany kod EAN</t>
  </si>
  <si>
    <t>Levofloxacinum 5 mg/ml, krople do oczu a 5 ml. Wymagany kod EAN</t>
  </si>
  <si>
    <t>Gliceroli trinitras 0,4 mg/ dawkę, aerozol 11 g. Wymagany kod EAN</t>
  </si>
  <si>
    <t>Hydrocortisonum 1 %, krem 15 g. Wymagany kod EAN</t>
  </si>
  <si>
    <t>Hyoscini butylobromidum 10 mg a 6 czopków. Wymagany kod EAN</t>
  </si>
  <si>
    <t>Ipratropii bromidum 0,25 mg/ml, roztwór do inhalacji 20 ml. Wymagany kod ERAN</t>
  </si>
  <si>
    <t>Jałowy 5% roztwór chlorku sodu, krople do oczu, 20 minimsów po 0,5 ml. Wymagany kod EAN</t>
  </si>
  <si>
    <t>Drotaweryna 40 mg/2 ml a 5 amp. Zamawiający wymaga podania kodu EAN</t>
  </si>
  <si>
    <t>Neomycin 0,5%, maść do oczu 3 g. Wymagany kod EAN</t>
  </si>
  <si>
    <t>Kalii chloridum 782 mg jonów K/10 ml, syrop 150 ml. Wymagany kod EAN</t>
  </si>
  <si>
    <t>Klobetazol 0,5 mg/g, maść 30 g. Wymagany kod EAN</t>
  </si>
  <si>
    <t>Lactulosum 7.5 g/15 ml, syrop 150 ml. Wymagany kod EAN</t>
  </si>
  <si>
    <t>Natrii picosulfas 0,01 g + Magnesi oxydum 3,5 g + Acidum citricum anhydricum 10,97 g - proszek do sporządzania roztworu doustnego, op a 50 sasz. Wymagany kod EAN</t>
  </si>
  <si>
    <t>Lidocain C, jałowy żel o właściwościach poślizgowych, aplikator harmonijkowy, 25 aplikatorów a 12, 5 g. Wymagany EAN</t>
  </si>
  <si>
    <t>Betaksolol 0,25 %, gtt opht 5 ml. Wymagany kod EAN</t>
  </si>
  <si>
    <t>Tetraboran sodu 200 mg/g, roztwór 10 g. Wymagany kod EAN</t>
  </si>
  <si>
    <t>Lincomycin 300 mg/ml, fiol a 2 ml. Wymagany EAN</t>
  </si>
  <si>
    <t>Paracetamol 50 mg a 10 czopków. Wymagany kod EAN</t>
  </si>
  <si>
    <t>Octan metyloprednizolonu, zawiesina do wstrzykiwań 40 mg/ml, fiolka. Wymagany kod EAN</t>
  </si>
  <si>
    <t>Povidone iodine 100 mg/g, płyn 1000 g. Wymagany kod EAN</t>
  </si>
  <si>
    <t>Klostridiopeptydaza maść; 1,2 j./g; 20 g. Wymagany EAN</t>
  </si>
  <si>
    <t>Bromhexini hydrochloridum 4 mg/5 ml, syrop 200 ml. Wymagany kod EAN</t>
  </si>
  <si>
    <t>Budesonidum 400 mcg a 60 kaps z proszkiem do inhalacji + inhalator. Wymagany kod EAN</t>
  </si>
  <si>
    <t>Buprenorfina system transdermalny, plaster; 52,5 µg/h, op a 5 plastrów. Wymagany EAN</t>
  </si>
  <si>
    <t>Benzyna apteczna 1 litr</t>
  </si>
  <si>
    <t>Bisacodyl 5 mg a 30 tabl. dojelitowych. Wymagany EAN</t>
  </si>
  <si>
    <t>Proxymetacaini hydrochloridum 0,5 %, krople 15 ml. Wymagany kod EAN</t>
  </si>
  <si>
    <t>Cholekalcyferol krople; 0,5 mg/ml (20 000 j.m./ml), opakowanie a 10 ml. Wymagany EAN</t>
  </si>
  <si>
    <t>Clotrimazolum krem 20 g. Wymagany EAN</t>
  </si>
  <si>
    <t>Povidone iodine 100 mg/g, maść 20 g. Wymagany kod EAN</t>
  </si>
  <si>
    <t>Czopki glicerynowe 1 g a 10 czopków. Wymagany EAN</t>
  </si>
  <si>
    <t>Sulfacetamid 10% krople do oczu o zwiększonej lepkośći 2 x 5 ml.. Wymagany EAN</t>
  </si>
  <si>
    <t>Phenylephrine hydrochloridum 100 mg/ml, krople do oczu, roztwór 10 ml. Wymagany kod EAN</t>
  </si>
  <si>
    <t>Pigmentum castelani płyn 125 g. Wymagany kod EAN</t>
  </si>
  <si>
    <t>Paracetamol 120 mg/5 ml, zawiesina doustna 150 g. Wymagany kod EAN</t>
  </si>
  <si>
    <t>Paracetamol 500 mg a 10 czopków. Wymagany kod EAN</t>
  </si>
  <si>
    <t>Paracetamol 250 mg a 10 czopków. Wymagany kod EAN</t>
  </si>
  <si>
    <t>Paracetamol 125 mg a 10 czopków. Wymagany kod EAN</t>
  </si>
  <si>
    <t>Salbutamol aerozol wziewny, zawiesina; 100 µg/dawkę inhalacyjną; opakowanie a 200 dawek. Wymagany EAN</t>
  </si>
  <si>
    <t>(P65) Peginterferon beta 1 a</t>
  </si>
  <si>
    <t>Peginterferon beta-1a roztwór do wstrzykiwań; 63 µg + 94 µg; 1 wstrzykiwacz 0,5 ml [63 µg] + 1 wstrzykiwacz 0,5 ml [94 µg]. Wymagany EAN</t>
  </si>
  <si>
    <t>Peginterferon beta-1a roztwór do wstrzykiwań; 125 µg; 2 wstrzykiwacze 0,5 ml. Wymagany EAN</t>
  </si>
  <si>
    <t>(P66) Pemetreksed</t>
  </si>
  <si>
    <t>Pemetrexed koncentrat do sporządzania roztworu do infuzji/proszek do sporządzania koncentratu roztworu do infuzji; 1 fiol. – 500 mg. Wymagany EAN</t>
  </si>
  <si>
    <t>Pemetrexed koncentrat do sporządzania roztworu do infuzji/proszek do sporządzania koncentratu roztworu do infuzji; 1 fiol. – 100mg. Wymagany EAN</t>
  </si>
  <si>
    <t>(P67) Żywienie pozajelitowe</t>
  </si>
  <si>
    <t>GL.02</t>
  </si>
  <si>
    <t>Dzierżawa pompy do żywienia dojelitowego AMBIX wraz z 24 miesięcznym serwisem gwarancyjnym, przeszkoleniem pracowników i serwisem pogwarancyjnym</t>
  </si>
  <si>
    <t>Zestawy do podaży diety pozajelitowej -Ambix Nova</t>
  </si>
  <si>
    <t>Trójkomorowy worek do wkłucia centralnego o poj. 2025ml , zawierający 21,2 g azotu (energii niebiałkowej 1270 kcal), mieszaninę 4 rodzajów emulsji tłuszczowej w tym olej rybi 15% , olej sojowy, MCT, olej z oliwek, węglowodany i elektrolity. Opakowanie 4 worki</t>
  </si>
  <si>
    <t>Trójkomorowy worek bez kwasu glutaminowego do wkłucia obwodowego o poj. 1950ml zawierający 7,81 g azotu, energię niebiałkową 1215 kcal, węglowodany, aminokwasy z tauryną oraz mieszaninę 4 rodzajów emulsji tłuszczowej w tym olej rybny 15%, olej sojowy, MCT, olej z oliwek, osmolarności 750 mOsm/l. Opakowanie 4 worki</t>
  </si>
  <si>
    <t>Trójkomorowy worek bez kwasu glutaminowego do wkłucia obwodowego o poj. 2500ml zawierający 10 g azotu, energię niebiałkową 1559 kcal, węglowodany, aminokwasy z tauryną oraz mieszaninę 4 rodzajów emulsji tłuszczowej w tym olej rybny 15%, olej sojowy, MCT, olej z oliwek, osmolarności 750 mOsm/l. Opakowanie 3 worki</t>
  </si>
  <si>
    <t>(P68) Ondansetron i.v.</t>
  </si>
  <si>
    <t>Ondansetron 8 mg/4 ml a 5 amp. Produkt leczniczy refundowany w chemioterapii dodatkowej. Wymagany EAN</t>
  </si>
  <si>
    <t>Ondansetron 4 mg/2 ml a 5 amp. Produkt leczniczy refundowany w chemioterapii dodatkowej. Wymagany EAN</t>
  </si>
  <si>
    <t>(P69) Żywność specjalnego przezna</t>
  </si>
  <si>
    <t>Kompletna dieta wysokoenergetyczna (1,5 kcal/ml) przeznaczona dla pacjentów chorych na cukrzycę, bogatobiałkowa (7,5g białka/100 ml) o niskiej zawartości węglowodanów (35% energii pochodzenia węglowodanowego) i dużej zawartości błonnika, przeznaczona do żywienia drogą doustną. Nie zawiera glutenu, klinicznie wolna od laktozy. Osmolarności do 360 mosmol/l, smakowa, w butelkach plastikowych, opakowaniw 1 x 200 ml.</t>
  </si>
  <si>
    <t>Kompletna dieta do żywienia dojelitowego, bogatobiałkowa – 27% energii białkowej, oparta na białku kazeinowym i hydrolizacie serwatki, o wysokiej zawartości ω-3 kwasów tłuszczowych, tłuszczy MCT i antyoksydantów, wysokokaloryczna 1,5 kcal/ml, bogatoresztkowa, o osmolarności do 340 mosmol/l, w worku 500 ml zabezpieczonym samozasklepiającą się membraną</t>
  </si>
  <si>
    <t>Kompletna dieta wysokoenergetyczna (1,5 kcal/ml) przeznaczona dla pacjentów z chorobami nowotworowymi, bogatobiałkowa (10g białka/100 ml) o niskiej zawartości węglowodanów (31% energii pochodzenia węglowodanowego) i dużej zawartości błonnika, przeznaczona do żywienia drogą doustną. Z wysoką zawartością ω-3 kwasów tłuszczowych, tłuszczy MCT i antyoksydantów, o osmolarności do 435 mosmol/l, o smaku cappuccino lub owoców tropikalnych, w opakowaniach 200 ml. Opakowanie 1 x 200 ml</t>
  </si>
  <si>
    <t>Specjalistyczna dieta do żywienia dojelitowego, o dużej zawartości glutaminy 6 g/100 ml, bogata w antyoksydanty, zawierajaca trybutrynę, bezresztkowa, w worku zabezpieczonym samozasklepiającą się membraną o poj. 500 ml</t>
  </si>
  <si>
    <t>Zagęszczacz do żywności i napojów na bazie gumy. Bezbarwny, pozbawiony smaku, bez zawartości laktozy, bezglutenowy. Odporny na działanie amylazy. Do postępowania dietetycznego u osób z zaburzeniami połykania. Opakowanie 126 g</t>
  </si>
  <si>
    <t>Wysokobiałkowa (20 en%) dieta, o wysokiej zawartości wapnia, w postaci półstałej, przeznaczona do spożycia łyżeczką, niezawierająca glutenu.  Przeznaczona dla osób zagrożonych niedożywieniem lub niedożywionych, w szczególności z zaburzeniami połykania (dysfagia) lub zwiększonym zapotrzebowaniem na białko i energię (pacjent onkologiczny, neurologiczny), 125 g</t>
  </si>
  <si>
    <t>Niekompletna dieta wysokoenergetyczna (1,5 kcal/ml), bogata w białko (27 en%), o konsystencji miodu (Poziom 2 zagęszczenia ), przeznaczona do żywienia drogą doustną pacjentów z zaburzeniami połykania, 
 zawierająca błonnik, niezawierająca glutenu, klinicznie wolna od laktozy. Osmolarność 430 mosmol/l, o smaku waniliowym, 200 ml</t>
  </si>
  <si>
    <t>Kompletna dieta wysokoenergetyczna (2,0 kcal/ml), o zmniejszonej zawartości białka (6 en%) i elektrolitów, zmodyfikowana pod względem zawartości węglowodanów, przeznaczona do żywienia drogą doustną lub przez zgłębnik pacjentów z przewlekłą chorobą nerek. Zawiera błonnik, skrobię, izomaltulozę oraz EPA i DHA pochodzące z oleju rybnego. Nie zawiera glutenu, klinicznie wolna od laktozy. Osmolarność do 500 mosmol/l, o smaku waniliowym. Opakowanie 4 x  200 ml</t>
  </si>
  <si>
    <t>Niekompletna dieta wysokoenergetyczna (1,5 kcal/ml) w postaci napoju, przeznaczona do żywienia drogą doustną. Niskobiałkowa (4g/100 ml), nie zawiera tłuszczu, błonnika oraz glutenu, klinicznie wolna od laktozy. Osmolarność 680 mosmol/l, o smaku wiśniowym. Opakowanie 4 x 200 ml.</t>
  </si>
  <si>
    <t>Kompletna dieta wysokoenergetyczna (1,3 kcal/ml), o zwiększonej zawartości aminokwasów rozgałęzionych, przeznaczona dla pacjentów z chorobami wątroby. Zawiera błonnik, MCT, substancje słodzące oraz kofeinę (4,0 mg/100 ml). Nie zawiera glutenu, klinicznie wolna od laktozy, niskosodowa,o osmolarności do 460 mosmol/l,o smaku cappucino, w opakowanich o objętości 200 ml. Opakowanie 1 x 200 ml</t>
  </si>
  <si>
    <t>Mieszanina emulsji tłuszczowej: tłuszcze LCT, tłuszcze MCT, olej z oliwek, olej rybi, butelka  a 500 ml. Wymagany EAN. Opakowanie a 10 butelek</t>
  </si>
  <si>
    <t>(P70) Natalizumab</t>
  </si>
  <si>
    <t>Natalizumab koncentrat do sporządzania roztworu do infuzji; 20 mg/ml, 1 fiol. 15 ml. Wymagany EAN</t>
  </si>
  <si>
    <t>(P71) Aplikator do lidokainy</t>
  </si>
  <si>
    <t>Aplikator do lidocainy Egis, op 100 szt</t>
  </si>
  <si>
    <t>(P72) Onko BCG</t>
  </si>
  <si>
    <t>Nie mniej niż 150 mln żywych prątków BCG - dawka 50 mg; 1 amp. proszku + 1 amp. rozp.; proszek i rozpuszczalnik do sporządzania zawiesiny do podawania do pęcherza moczowego</t>
  </si>
  <si>
    <t>(P73) NIwolumab</t>
  </si>
  <si>
    <t>Niwolumab koncentrat do sporządzania roztworu do infuzji, 100 mg/10 ml, 1 fiol. 10 ml. Wymagany EAN</t>
  </si>
  <si>
    <t>Niwolumab koncentrat do sporządzania roztworu do infuzji, 40 mg/4 ml; 1 fiol. 4 ml. Wymagany EAN</t>
  </si>
  <si>
    <t>(P74) Mleko dla niemowląt 3</t>
  </si>
  <si>
    <t>Mleko w jakości ekologicznej,  zawierające L-metylofolian wapnia jako źródło folianów, wyłącznie GOS (pozyskiwane z ekologicznej laktozy) od 0-6 miesiąca życia – plastikowa butelka 90 ml- bez bisfenolu, bez ftalanów, opakowanie 24 szt.</t>
  </si>
  <si>
    <t>(P75) Gentamycyna i.v.</t>
  </si>
  <si>
    <t>Gentamycyna roztwór do wstrzykiwań domięśniowych i infuzji, 40 mg/ml, 10 ampułek a 2 ml. Wymagany EAN</t>
  </si>
  <si>
    <t>(P76) Ondansetron p.o.</t>
  </si>
  <si>
    <t>Ondansetron 8 mg a 10 tabl. Wymagany EAN</t>
  </si>
  <si>
    <t>(P77) Ketosteril</t>
  </si>
  <si>
    <t>Produkt leczniczy, którego 1 tabl. zawiera: 67 mg soli wapniowej α-ketoanalogu DL-izoleucyny, 101 mg soli wapniowej α-ketoanalogu leucyny, 68 mg soli wapniowej α-ketoanalogu fenyloalaniny, 86 mg soli wapniowej α-ketoanalogu waliny, 59 mg soli wapniowej α-hydroksyanalogu DL-metioniny, 105 mg octanu L-lizyny (co odpowiada 75 mg L-lizyny), 53 mg L-treoniny, 23 mg L-tryptofanu, 38 mg L-histydyny, 30 mg L-tyrozyny. Zawartość azotu: 36 mg. Zawartość wapnia: 50 mg; 100 tabl powlekanych. Wymagany EAN</t>
  </si>
  <si>
    <t>(P78) Immunoglobulina anty rh0(d)</t>
  </si>
  <si>
    <t>Immunoglobulina ludzka anty-rh0(d), roztwór do wstrzykiwań, 1 amp. zawiera 150 µg przeciwciał anty-D. Wymagany kod EAN</t>
  </si>
  <si>
    <t>Immunoglobulina ludzka anty-rh0(d) roztwór do wstrzykiwań; 50 µg (1 amp. zawiera 50 µg przeciwciał anty-D); 1 amp. Wymagany EAN</t>
  </si>
  <si>
    <t>(P79) Antybakteryjny płyn do cewników</t>
  </si>
  <si>
    <t>Antybakteryjny płyn do zaopatrywania dostępów naczyniowych typu cewnik dializacyjny, zawierający w swoim składzie cyklotaurolidynę, cytrynian 4% oraz heparynę 500 IU/ml, 25 fiolek a 10 ml. Wymagany EAN</t>
  </si>
  <si>
    <t>(P80) Iomeprolum</t>
  </si>
  <si>
    <t>Iomeprolum 400 mgJ/ml flakon 500 ml. WYMAGANY EAN</t>
  </si>
  <si>
    <t>Iomeprolum 300 mgJ/ml flakon 100 ml. WYMAGANY EAN</t>
  </si>
  <si>
    <t>Iomeprolum 300 mgJ/ml flakon 50 ml. WYMAGANY EAN</t>
  </si>
  <si>
    <t>(P81) Netupitant + palonosetron</t>
  </si>
  <si>
    <t>Netupitant 300 mg + palonosetron 0,5 mg, opakowanie 1 kaps. Wymagany EAN</t>
  </si>
  <si>
    <t>(P82) Meropenem + Waborbaktam</t>
  </si>
  <si>
    <t>Meropenem 1 g + Waborbaktam 1 g, opakowanie a 6 fiolek. Wymagany EAN</t>
  </si>
  <si>
    <t>(P83) Entekawir</t>
  </si>
  <si>
    <t>Entekawir tabletki powlekane; 0,5 mg; 30 tabl. Wymagany EAN</t>
  </si>
  <si>
    <t>Entekawir tabletki powlekane; 1 mg; 30 tabl. Wymagany EAN</t>
  </si>
  <si>
    <t>(P84) Kladrybina</t>
  </si>
  <si>
    <t>Kladrybina roztwór do infuzji; 1 mg/ml, 1 fiol. 10 ml. Wymagany EAN</t>
  </si>
  <si>
    <t>(P85) Tenofovir</t>
  </si>
  <si>
    <t>Tenofowir tabletki powlekane; 245 mg; 30 tabl. Wymagany EAN</t>
  </si>
  <si>
    <t>(P86) Lamiwudyna</t>
  </si>
  <si>
    <t>Lamiwudyna 100 mg a 28 tabl powl. Wymagany EAN</t>
  </si>
  <si>
    <t>(P87) Cinacalcet</t>
  </si>
  <si>
    <t>Cinacalcet 90 mg a 28 tabl. Wymagany EAN</t>
  </si>
  <si>
    <t>Cinacalcet 30 mg a 28 tabl. Wymagany EAN</t>
  </si>
  <si>
    <t>Cinacalcet 60 mg a 28 tabl. Wymagany EAN</t>
  </si>
  <si>
    <t>(P88) Irinotecan</t>
  </si>
  <si>
    <t>Irinotecan 100 ml/5 ml op a 1 fiol. Wymagany EAN</t>
  </si>
  <si>
    <t>Irinotecan 300 ml/15 ml op a 1 fiol. Wymagany EAN</t>
  </si>
  <si>
    <t>(P89) Konc czynn zesp protrombiny</t>
  </si>
  <si>
    <t>Koncentrat czynników zespołu protrombiny,proszek i rozpuszczalnik do sporządzania roztworu do wstrzykiwań; 500 j.m. (1 fiol. zawiera: 500 j.m. czynnika IX, 220–760 j.m. czynnika II, 180–480 j.m. czynnika VII, 360–600 j.m. czynnika X, 140–620 j.m. białka C, 140–640 j.m. białka S); 1 fiol. z proszkiem + 1 fiol. z rozp. 20 ml + 1 igła dwustronna + 1 igła z filtrem, zamawiający wymaga podania kodu EAN</t>
  </si>
  <si>
    <t>(P90) Durwalumab</t>
  </si>
  <si>
    <t>Durwalumab koncentrat do sporządzania roztworu do infuzji; 50 mg/ml (120 mg/2,4 ml); 1 fiol. 2,4 ml. Wymagany EAN</t>
  </si>
  <si>
    <t>Durwalumab koncentrat do sporządzania roztworu do infuzji; 50 mg/ml (500 mg/10 ml); 1 fiol. 10 ml. Wymagany EAN</t>
  </si>
  <si>
    <t>(P91) Immunoglobulina ludzka</t>
  </si>
  <si>
    <t>Immunoglobulina ludzka anty-rh 0(d) - 300 mcg/2 ml a 1 ampułkostrzykawka. WYMAGANY EAN</t>
  </si>
  <si>
    <t>(P92) Darbopoetyna alfa</t>
  </si>
  <si>
    <t>Darbopoetyna alfa do podaży iv lub sc - 20 mcg/0,5 ml ampułkostrzykawka. Wymagany EAN</t>
  </si>
  <si>
    <t>Darbopoetyna alfa do podaży iv lub sc - 30 mcg/0,3 ml ampułkostrzykawka. Wymagany EAN</t>
  </si>
  <si>
    <t>Darbopoetyna alfa do podaży iv lub sc - 60 mcg/0,3 ml ampułkostrzykawka. Wymagany EAN</t>
  </si>
  <si>
    <t>Darbopoetyna alfa do podaży iv lub sc - 500 mcg/ ml ampułkostrzykawka. Wymagany EAN</t>
  </si>
  <si>
    <t>(P93) Teryflunomid</t>
  </si>
  <si>
    <t>Teryflunomid 14 mg a 28 tabl. Wymagany EAN</t>
  </si>
  <si>
    <t>(P94) Mesna</t>
  </si>
  <si>
    <t>Mesna roztwór do wstrzykiwań; 100 mg/ml, 15 amp. a 4 ml. Wymagany EAN</t>
  </si>
  <si>
    <t xml:space="preserve">Rytuksymab koncentrat do sporz. roztw. do infuzji 100 mg/10 ml, op 2 fiol. a 10 ml. Wymagany EAN. </t>
  </si>
  <si>
    <t xml:space="preserve">Rytuksymab koncentrat do sporz. roztw. do infuzji 500 mg/50 ml, op 1 fiol. a 50 ml. Wymagany EAN.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</si>
</sst>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workbookViewId="0">
      <selection activeCell="O13" sqref="O1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90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500</v>
      </c>
      <c r="K4" s="9"/>
      <c r="L4" s="8">
        <f t="shared" ref="L4:L12" si="0">ROUND(K4*((100+N4)/100), 2)</f>
        <v>0</v>
      </c>
      <c r="M4" s="8">
        <f t="shared" ref="M4:M12" si="1">J4*K4</f>
        <v>0</v>
      </c>
      <c r="N4" s="10"/>
      <c r="O4" s="8">
        <f t="shared" ref="O4:O12" si="2">J4*L4</f>
        <v>0</v>
      </c>
    </row>
    <row r="5" spans="1:16" ht="45" x14ac:dyDescent="0.25">
      <c r="A5" s="7">
        <v>2</v>
      </c>
      <c r="B5" s="7"/>
      <c r="C5" s="7" t="s">
        <v>19</v>
      </c>
      <c r="D5" s="11" t="s">
        <v>20</v>
      </c>
      <c r="E5" s="7"/>
      <c r="F5" s="7"/>
      <c r="G5" s="7"/>
      <c r="H5" s="7" t="s">
        <v>18</v>
      </c>
      <c r="I5" s="7"/>
      <c r="J5" s="9">
        <v>5000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45" x14ac:dyDescent="0.25">
      <c r="A6" s="7">
        <v>3</v>
      </c>
      <c r="B6" s="7"/>
      <c r="C6" s="7" t="s">
        <v>19</v>
      </c>
      <c r="D6" s="11" t="s">
        <v>21</v>
      </c>
      <c r="E6" s="7"/>
      <c r="F6" s="7"/>
      <c r="G6" s="7"/>
      <c r="H6" s="7" t="s">
        <v>18</v>
      </c>
      <c r="I6" s="7"/>
      <c r="J6" s="9">
        <v>1500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60" x14ac:dyDescent="0.25">
      <c r="A7" s="7">
        <v>4</v>
      </c>
      <c r="B7" s="7"/>
      <c r="C7" s="7" t="s">
        <v>19</v>
      </c>
      <c r="D7" s="11" t="s">
        <v>22</v>
      </c>
      <c r="E7" s="7"/>
      <c r="F7" s="7"/>
      <c r="G7" s="7"/>
      <c r="H7" s="7" t="s">
        <v>18</v>
      </c>
      <c r="I7" s="7"/>
      <c r="J7" s="9">
        <v>1500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75" x14ac:dyDescent="0.25">
      <c r="A8" s="7">
        <v>5</v>
      </c>
      <c r="B8" s="7"/>
      <c r="C8" s="7" t="s">
        <v>19</v>
      </c>
      <c r="D8" s="11" t="s">
        <v>23</v>
      </c>
      <c r="E8" s="7"/>
      <c r="F8" s="7"/>
      <c r="G8" s="7"/>
      <c r="H8" s="7" t="s">
        <v>18</v>
      </c>
      <c r="I8" s="7"/>
      <c r="J8" s="9">
        <v>80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75" x14ac:dyDescent="0.25">
      <c r="A9" s="7">
        <v>6</v>
      </c>
      <c r="B9" s="7"/>
      <c r="C9" s="7" t="s">
        <v>19</v>
      </c>
      <c r="D9" s="11" t="s">
        <v>24</v>
      </c>
      <c r="E9" s="7"/>
      <c r="F9" s="7"/>
      <c r="G9" s="7"/>
      <c r="H9" s="7" t="s">
        <v>18</v>
      </c>
      <c r="I9" s="7"/>
      <c r="J9" s="9">
        <v>300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45" x14ac:dyDescent="0.25">
      <c r="A10" s="7">
        <v>7</v>
      </c>
      <c r="B10" s="7"/>
      <c r="C10" s="7" t="s">
        <v>19</v>
      </c>
      <c r="D10" s="11" t="s">
        <v>25</v>
      </c>
      <c r="E10" s="7"/>
      <c r="F10" s="7"/>
      <c r="G10" s="7"/>
      <c r="H10" s="7" t="s">
        <v>18</v>
      </c>
      <c r="I10" s="7"/>
      <c r="J10" s="9">
        <v>20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ht="45" x14ac:dyDescent="0.25">
      <c r="A11" s="7">
        <v>8</v>
      </c>
      <c r="B11" s="7"/>
      <c r="C11" s="7" t="s">
        <v>19</v>
      </c>
      <c r="D11" s="11" t="s">
        <v>26</v>
      </c>
      <c r="E11" s="7"/>
      <c r="F11" s="7"/>
      <c r="G11" s="7"/>
      <c r="H11" s="7" t="s">
        <v>18</v>
      </c>
      <c r="I11" s="7"/>
      <c r="J11" s="9">
        <v>150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ht="135" x14ac:dyDescent="0.25">
      <c r="A12" s="7">
        <v>9</v>
      </c>
      <c r="B12" s="7"/>
      <c r="C12" s="7" t="s">
        <v>16</v>
      </c>
      <c r="D12" s="11" t="s">
        <v>27</v>
      </c>
      <c r="E12" s="7"/>
      <c r="F12" s="7"/>
      <c r="G12" s="7"/>
      <c r="H12" s="7" t="s">
        <v>28</v>
      </c>
      <c r="I12" s="7"/>
      <c r="J12" s="9">
        <v>11000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6" x14ac:dyDescent="0.25">
      <c r="I13" t="s">
        <v>29</v>
      </c>
      <c r="J13" s="8"/>
      <c r="K13" s="8"/>
      <c r="L13" s="8"/>
      <c r="M13" s="8">
        <f>SUM(M4:M12)</f>
        <v>0</v>
      </c>
      <c r="N13" s="8"/>
      <c r="O13" s="8">
        <f>SUM(O4:O12)</f>
        <v>0</v>
      </c>
      <c r="P13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37</v>
      </c>
      <c r="B4" s="7"/>
      <c r="C4" s="7" t="s">
        <v>34</v>
      </c>
      <c r="D4" s="11" t="s">
        <v>68</v>
      </c>
      <c r="E4" s="7"/>
      <c r="F4" s="7"/>
      <c r="G4" s="7"/>
      <c r="H4" s="7" t="s">
        <v>18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38</v>
      </c>
      <c r="B5" s="7"/>
      <c r="C5" s="7" t="s">
        <v>34</v>
      </c>
      <c r="D5" s="11" t="s">
        <v>69</v>
      </c>
      <c r="E5" s="7"/>
      <c r="F5" s="7"/>
      <c r="G5" s="7"/>
      <c r="H5" s="7" t="s">
        <v>18</v>
      </c>
      <c r="I5" s="7"/>
      <c r="J5" s="9">
        <v>20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39</v>
      </c>
      <c r="B4" s="7"/>
      <c r="C4" s="7" t="s">
        <v>31</v>
      </c>
      <c r="D4" s="11" t="s">
        <v>71</v>
      </c>
      <c r="E4" s="7"/>
      <c r="F4" s="7"/>
      <c r="G4" s="7"/>
      <c r="H4" s="7" t="s">
        <v>18</v>
      </c>
      <c r="I4" s="7"/>
      <c r="J4" s="9">
        <v>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40</v>
      </c>
      <c r="B4" s="7"/>
      <c r="C4" s="7" t="s">
        <v>31</v>
      </c>
      <c r="D4" s="11" t="s">
        <v>73</v>
      </c>
      <c r="E4" s="7"/>
      <c r="F4" s="7"/>
      <c r="G4" s="7"/>
      <c r="H4" s="7" t="s">
        <v>18</v>
      </c>
      <c r="I4" s="7"/>
      <c r="J4" s="9">
        <v>190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41</v>
      </c>
      <c r="B4" s="7"/>
      <c r="C4" s="7" t="s">
        <v>34</v>
      </c>
      <c r="D4" s="11" t="s">
        <v>75</v>
      </c>
      <c r="E4" s="7"/>
      <c r="F4" s="7"/>
      <c r="G4" s="7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42</v>
      </c>
      <c r="B4" s="7"/>
      <c r="C4" s="7" t="s">
        <v>34</v>
      </c>
      <c r="D4" s="11" t="s">
        <v>77</v>
      </c>
      <c r="E4" s="7"/>
      <c r="F4" s="7"/>
      <c r="G4" s="7"/>
      <c r="H4" s="7" t="s">
        <v>18</v>
      </c>
      <c r="I4" s="7"/>
      <c r="J4" s="9">
        <v>45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43</v>
      </c>
      <c r="B4" s="7"/>
      <c r="C4" s="7" t="s">
        <v>34</v>
      </c>
      <c r="D4" s="11" t="s">
        <v>79</v>
      </c>
      <c r="E4" s="7"/>
      <c r="F4" s="7"/>
      <c r="G4" s="7"/>
      <c r="H4" s="7" t="s">
        <v>18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"/>
  <sheetViews>
    <sheetView workbookViewId="0">
      <selection activeCell="J12" sqref="J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44</v>
      </c>
      <c r="B4" s="7"/>
      <c r="C4" s="7" t="s">
        <v>34</v>
      </c>
      <c r="D4" s="11" t="s">
        <v>81</v>
      </c>
      <c r="E4" s="7"/>
      <c r="F4" s="7"/>
      <c r="G4" s="7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45</v>
      </c>
      <c r="B4" s="7"/>
      <c r="C4" s="7" t="s">
        <v>34</v>
      </c>
      <c r="D4" s="11" t="s">
        <v>83</v>
      </c>
      <c r="E4" s="7"/>
      <c r="F4" s="7"/>
      <c r="G4" s="7"/>
      <c r="H4" s="7" t="s">
        <v>18</v>
      </c>
      <c r="I4" s="7"/>
      <c r="J4" s="9">
        <v>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46</v>
      </c>
      <c r="B4" s="7"/>
      <c r="C4" s="7" t="s">
        <v>34</v>
      </c>
      <c r="D4" s="11" t="s">
        <v>85</v>
      </c>
      <c r="E4" s="7"/>
      <c r="F4" s="7"/>
      <c r="G4" s="7"/>
      <c r="H4" s="7" t="s">
        <v>18</v>
      </c>
      <c r="I4" s="7"/>
      <c r="J4" s="9">
        <v>490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60" x14ac:dyDescent="0.25">
      <c r="A5" s="7">
        <v>47</v>
      </c>
      <c r="B5" s="7"/>
      <c r="C5" s="7" t="s">
        <v>34</v>
      </c>
      <c r="D5" s="11" t="s">
        <v>86</v>
      </c>
      <c r="E5" s="7"/>
      <c r="F5" s="7"/>
      <c r="G5" s="7"/>
      <c r="H5" s="7" t="s">
        <v>18</v>
      </c>
      <c r="I5" s="7"/>
      <c r="J5" s="9">
        <v>240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60" x14ac:dyDescent="0.25">
      <c r="A6" s="7">
        <v>48</v>
      </c>
      <c r="B6" s="7"/>
      <c r="C6" s="7" t="s">
        <v>34</v>
      </c>
      <c r="D6" s="11" t="s">
        <v>87</v>
      </c>
      <c r="E6" s="7"/>
      <c r="F6" s="7"/>
      <c r="G6" s="7"/>
      <c r="H6" s="7" t="s">
        <v>18</v>
      </c>
      <c r="I6" s="7"/>
      <c r="J6" s="9">
        <v>430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29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49</v>
      </c>
      <c r="B4" s="7"/>
      <c r="C4" s="7" t="s">
        <v>34</v>
      </c>
      <c r="D4" s="11" t="s">
        <v>89</v>
      </c>
      <c r="E4" s="7"/>
      <c r="F4" s="7"/>
      <c r="G4" s="7"/>
      <c r="H4" s="7" t="s">
        <v>18</v>
      </c>
      <c r="I4" s="7"/>
      <c r="J4" s="9">
        <v>3100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10</v>
      </c>
      <c r="B4" s="7"/>
      <c r="C4" s="7" t="s">
        <v>31</v>
      </c>
      <c r="D4" s="11" t="s">
        <v>32</v>
      </c>
      <c r="E4" s="7"/>
      <c r="F4" s="7"/>
      <c r="G4" s="7"/>
      <c r="H4" s="7" t="s">
        <v>18</v>
      </c>
      <c r="I4" s="7"/>
      <c r="J4" s="9">
        <v>370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50</v>
      </c>
      <c r="B4" s="7"/>
      <c r="C4" s="7" t="s">
        <v>19</v>
      </c>
      <c r="D4" s="11" t="s">
        <v>91</v>
      </c>
      <c r="E4" s="7"/>
      <c r="F4" s="7"/>
      <c r="G4" s="7"/>
      <c r="H4" s="7" t="s">
        <v>18</v>
      </c>
      <c r="I4" s="7"/>
      <c r="J4" s="9">
        <v>120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51</v>
      </c>
      <c r="B4" s="7"/>
      <c r="C4" s="7" t="s">
        <v>31</v>
      </c>
      <c r="D4" s="11" t="s">
        <v>93</v>
      </c>
      <c r="E4" s="7"/>
      <c r="F4" s="7"/>
      <c r="G4" s="7"/>
      <c r="H4" s="7" t="s">
        <v>18</v>
      </c>
      <c r="I4" s="7"/>
      <c r="J4" s="9">
        <v>160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52</v>
      </c>
      <c r="B5" s="7"/>
      <c r="C5" s="7" t="s">
        <v>31</v>
      </c>
      <c r="D5" s="11" t="s">
        <v>94</v>
      </c>
      <c r="E5" s="7"/>
      <c r="F5" s="7"/>
      <c r="G5" s="7"/>
      <c r="H5" s="7" t="s">
        <v>18</v>
      </c>
      <c r="I5" s="7"/>
      <c r="J5" s="9">
        <v>120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45" x14ac:dyDescent="0.25">
      <c r="A6" s="7">
        <v>53</v>
      </c>
      <c r="B6" s="7"/>
      <c r="C6" s="7" t="s">
        <v>31</v>
      </c>
      <c r="D6" s="11" t="s">
        <v>95</v>
      </c>
      <c r="E6" s="7"/>
      <c r="F6" s="7"/>
      <c r="G6" s="7"/>
      <c r="H6" s="7" t="s">
        <v>18</v>
      </c>
      <c r="I6" s="7"/>
      <c r="J6" s="9">
        <v>20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29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54</v>
      </c>
      <c r="B4" s="7"/>
      <c r="C4" s="7" t="s">
        <v>31</v>
      </c>
      <c r="D4" s="11" t="s">
        <v>97</v>
      </c>
      <c r="E4" s="7"/>
      <c r="F4" s="7"/>
      <c r="G4" s="7"/>
      <c r="H4" s="7" t="s">
        <v>18</v>
      </c>
      <c r="I4" s="7"/>
      <c r="J4" s="9">
        <v>180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55</v>
      </c>
      <c r="B5" s="7"/>
      <c r="C5" s="7" t="s">
        <v>31</v>
      </c>
      <c r="D5" s="11" t="s">
        <v>98</v>
      </c>
      <c r="E5" s="7"/>
      <c r="F5" s="7"/>
      <c r="G5" s="7"/>
      <c r="H5" s="7" t="s">
        <v>18</v>
      </c>
      <c r="I5" s="7"/>
      <c r="J5" s="9">
        <v>50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56</v>
      </c>
      <c r="B4" s="7"/>
      <c r="C4" s="7" t="s">
        <v>31</v>
      </c>
      <c r="D4" s="11" t="s">
        <v>100</v>
      </c>
      <c r="E4" s="7"/>
      <c r="F4" s="7"/>
      <c r="G4" s="7"/>
      <c r="H4" s="7" t="s">
        <v>18</v>
      </c>
      <c r="I4" s="7"/>
      <c r="J4" s="9">
        <v>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101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57</v>
      </c>
      <c r="B4" s="7"/>
      <c r="C4" s="7" t="s">
        <v>31</v>
      </c>
      <c r="D4" s="11" t="s">
        <v>102</v>
      </c>
      <c r="E4" s="7"/>
      <c r="F4" s="7"/>
      <c r="G4" s="7"/>
      <c r="H4" s="7" t="s">
        <v>18</v>
      </c>
      <c r="I4" s="7"/>
      <c r="J4" s="9">
        <v>100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103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58</v>
      </c>
      <c r="B4" s="7"/>
      <c r="C4" s="7" t="s">
        <v>31</v>
      </c>
      <c r="D4" s="11" t="s">
        <v>104</v>
      </c>
      <c r="E4" s="7"/>
      <c r="F4" s="7"/>
      <c r="G4" s="7"/>
      <c r="H4" s="7" t="s">
        <v>18</v>
      </c>
      <c r="I4" s="7"/>
      <c r="J4" s="9">
        <v>430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105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59</v>
      </c>
      <c r="B4" s="7"/>
      <c r="C4" s="7" t="s">
        <v>106</v>
      </c>
      <c r="D4" s="11" t="s">
        <v>107</v>
      </c>
      <c r="E4" s="7"/>
      <c r="F4" s="7"/>
      <c r="G4" s="7"/>
      <c r="H4" s="7" t="s">
        <v>18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60</v>
      </c>
      <c r="B5" s="7"/>
      <c r="C5" s="7" t="s">
        <v>106</v>
      </c>
      <c r="D5" s="11" t="s">
        <v>108</v>
      </c>
      <c r="E5" s="7"/>
      <c r="F5" s="7"/>
      <c r="G5" s="7"/>
      <c r="H5" s="7" t="s">
        <v>18</v>
      </c>
      <c r="I5" s="7"/>
      <c r="J5" s="9">
        <v>30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30" x14ac:dyDescent="0.25">
      <c r="A6" s="7">
        <v>61</v>
      </c>
      <c r="B6" s="7"/>
      <c r="C6" s="7" t="s">
        <v>106</v>
      </c>
      <c r="D6" s="11" t="s">
        <v>109</v>
      </c>
      <c r="E6" s="7"/>
      <c r="F6" s="7"/>
      <c r="G6" s="7"/>
      <c r="H6" s="7" t="s">
        <v>18</v>
      </c>
      <c r="I6" s="7"/>
      <c r="J6" s="9">
        <v>240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29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110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62</v>
      </c>
      <c r="B4" s="7"/>
      <c r="C4" s="7" t="s">
        <v>34</v>
      </c>
      <c r="D4" s="11" t="s">
        <v>111</v>
      </c>
      <c r="E4" s="7"/>
      <c r="F4" s="7"/>
      <c r="G4" s="7"/>
      <c r="H4" s="7" t="s">
        <v>18</v>
      </c>
      <c r="I4" s="7"/>
      <c r="J4" s="9">
        <v>3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112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20" x14ac:dyDescent="0.25">
      <c r="A4" s="7">
        <v>63</v>
      </c>
      <c r="B4" s="7"/>
      <c r="C4" s="7" t="s">
        <v>106</v>
      </c>
      <c r="D4" s="11" t="s">
        <v>113</v>
      </c>
      <c r="E4" s="7"/>
      <c r="F4" s="7"/>
      <c r="G4" s="7"/>
      <c r="H4" s="7" t="s">
        <v>18</v>
      </c>
      <c r="I4" s="7"/>
      <c r="J4" s="9">
        <v>330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114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64</v>
      </c>
      <c r="B4" s="7"/>
      <c r="C4" s="7" t="s">
        <v>31</v>
      </c>
      <c r="D4" s="11" t="s">
        <v>115</v>
      </c>
      <c r="E4" s="7"/>
      <c r="F4" s="7"/>
      <c r="G4" s="7"/>
      <c r="H4" s="7" t="s">
        <v>18</v>
      </c>
      <c r="I4" s="7"/>
      <c r="J4" s="9">
        <v>230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90" x14ac:dyDescent="0.25">
      <c r="A4" s="7">
        <v>11</v>
      </c>
      <c r="B4" s="7"/>
      <c r="C4" s="7" t="s">
        <v>34</v>
      </c>
      <c r="D4" s="11" t="s">
        <v>35</v>
      </c>
      <c r="E4" s="7"/>
      <c r="F4" s="7"/>
      <c r="G4" s="7"/>
      <c r="H4" s="7" t="s">
        <v>18</v>
      </c>
      <c r="I4" s="7"/>
      <c r="J4" s="9">
        <v>45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116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90" x14ac:dyDescent="0.25">
      <c r="A4" s="7">
        <v>65</v>
      </c>
      <c r="B4" s="7"/>
      <c r="C4" s="7" t="s">
        <v>34</v>
      </c>
      <c r="D4" s="11" t="s">
        <v>117</v>
      </c>
      <c r="E4" s="7"/>
      <c r="F4" s="7"/>
      <c r="G4" s="7"/>
      <c r="H4" s="7" t="s">
        <v>18</v>
      </c>
      <c r="I4" s="7"/>
      <c r="J4" s="9">
        <v>60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118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66</v>
      </c>
      <c r="B4" s="7"/>
      <c r="C4" s="7" t="s">
        <v>31</v>
      </c>
      <c r="D4" s="11" t="s">
        <v>119</v>
      </c>
      <c r="E4" s="7"/>
      <c r="F4" s="7"/>
      <c r="G4" s="7"/>
      <c r="H4" s="7" t="s">
        <v>18</v>
      </c>
      <c r="I4" s="7"/>
      <c r="J4" s="9">
        <v>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80" x14ac:dyDescent="0.25">
      <c r="A4" s="7">
        <v>67</v>
      </c>
      <c r="B4" s="7"/>
      <c r="C4" s="7" t="s">
        <v>31</v>
      </c>
      <c r="D4" s="11" t="s">
        <v>121</v>
      </c>
      <c r="E4" s="7"/>
      <c r="F4" s="7"/>
      <c r="G4" s="7"/>
      <c r="H4" s="7" t="s">
        <v>18</v>
      </c>
      <c r="I4" s="7"/>
      <c r="J4" s="9">
        <v>400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68</v>
      </c>
      <c r="B4" s="7"/>
      <c r="C4" s="7" t="s">
        <v>106</v>
      </c>
      <c r="D4" s="11" t="s">
        <v>123</v>
      </c>
      <c r="E4" s="7"/>
      <c r="F4" s="7"/>
      <c r="G4" s="7"/>
      <c r="H4" s="7" t="s">
        <v>18</v>
      </c>
      <c r="I4" s="7"/>
      <c r="J4" s="9">
        <v>8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124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69</v>
      </c>
      <c r="B4" s="7"/>
      <c r="C4" s="7" t="s">
        <v>125</v>
      </c>
      <c r="D4" s="11" t="s">
        <v>126</v>
      </c>
      <c r="E4" s="7"/>
      <c r="F4" s="7"/>
      <c r="G4" s="7"/>
      <c r="H4" s="7" t="s">
        <v>18</v>
      </c>
      <c r="I4" s="7"/>
      <c r="J4" s="9">
        <v>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127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70</v>
      </c>
      <c r="B4" s="7"/>
      <c r="C4" s="7" t="s">
        <v>34</v>
      </c>
      <c r="D4" s="11" t="s">
        <v>128</v>
      </c>
      <c r="E4" s="7"/>
      <c r="F4" s="7"/>
      <c r="G4" s="7"/>
      <c r="H4" s="7" t="s">
        <v>18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129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71</v>
      </c>
      <c r="B4" s="7"/>
      <c r="C4" s="7" t="s">
        <v>106</v>
      </c>
      <c r="D4" s="11" t="s">
        <v>130</v>
      </c>
      <c r="E4" s="7"/>
      <c r="F4" s="7"/>
      <c r="G4" s="7"/>
      <c r="H4" s="7" t="s">
        <v>18</v>
      </c>
      <c r="I4" s="7"/>
      <c r="J4" s="9">
        <v>85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131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72</v>
      </c>
      <c r="B4" s="7"/>
      <c r="C4" s="7" t="s">
        <v>31</v>
      </c>
      <c r="D4" s="11" t="s">
        <v>132</v>
      </c>
      <c r="E4" s="7"/>
      <c r="F4" s="7"/>
      <c r="G4" s="7"/>
      <c r="H4" s="7" t="s">
        <v>18</v>
      </c>
      <c r="I4" s="7"/>
      <c r="J4" s="9">
        <v>80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133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73</v>
      </c>
      <c r="B4" s="7"/>
      <c r="C4" s="7" t="s">
        <v>31</v>
      </c>
      <c r="D4" s="11" t="s">
        <v>134</v>
      </c>
      <c r="E4" s="7"/>
      <c r="F4" s="7"/>
      <c r="G4" s="7"/>
      <c r="H4" s="7" t="s">
        <v>18</v>
      </c>
      <c r="I4" s="7"/>
      <c r="J4" s="9">
        <v>12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P5"/>
  <sheetViews>
    <sheetView tabSelected="1" workbookViewId="0">
      <selection activeCell="C10" sqref="C1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135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74</v>
      </c>
      <c r="B4" s="7"/>
      <c r="C4" s="7" t="s">
        <v>106</v>
      </c>
      <c r="D4" s="11" t="s">
        <v>136</v>
      </c>
      <c r="E4" s="7"/>
      <c r="F4" s="7"/>
      <c r="G4" s="7"/>
      <c r="H4" s="7" t="s">
        <v>18</v>
      </c>
      <c r="I4" s="7"/>
      <c r="J4" s="9">
        <v>333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1"/>
  <sheetViews>
    <sheetView workbookViewId="0">
      <selection activeCell="D19" sqref="D1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12</v>
      </c>
      <c r="B4" s="7"/>
      <c r="C4" s="7" t="s">
        <v>34</v>
      </c>
      <c r="D4" s="11" t="s">
        <v>37</v>
      </c>
      <c r="E4" s="7"/>
      <c r="F4" s="7"/>
      <c r="G4" s="7"/>
      <c r="H4" s="7" t="s">
        <v>18</v>
      </c>
      <c r="I4" s="7"/>
      <c r="J4" s="9">
        <v>120</v>
      </c>
      <c r="K4" s="9"/>
      <c r="L4" s="8">
        <f t="shared" ref="L4:L10" si="0">ROUND(K4*((100+N4)/100), 2)</f>
        <v>0</v>
      </c>
      <c r="M4" s="8">
        <f t="shared" ref="M4:M10" si="1">J4*K4</f>
        <v>0</v>
      </c>
      <c r="N4" s="10"/>
      <c r="O4" s="8">
        <f t="shared" ref="O4:O10" si="2">J4*L4</f>
        <v>0</v>
      </c>
    </row>
    <row r="5" spans="1:16" ht="45" x14ac:dyDescent="0.25">
      <c r="A5" s="7">
        <v>13</v>
      </c>
      <c r="B5" s="7"/>
      <c r="C5" s="7" t="s">
        <v>34</v>
      </c>
      <c r="D5" s="11" t="s">
        <v>38</v>
      </c>
      <c r="E5" s="7"/>
      <c r="F5" s="7"/>
      <c r="G5" s="7"/>
      <c r="H5" s="7" t="s">
        <v>18</v>
      </c>
      <c r="I5" s="7"/>
      <c r="J5" s="9">
        <v>85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45" x14ac:dyDescent="0.25">
      <c r="A6" s="7">
        <v>14</v>
      </c>
      <c r="B6" s="7"/>
      <c r="C6" s="7" t="s">
        <v>34</v>
      </c>
      <c r="D6" s="11" t="s">
        <v>39</v>
      </c>
      <c r="E6" s="7"/>
      <c r="F6" s="7"/>
      <c r="G6" s="7"/>
      <c r="H6" s="7" t="s">
        <v>18</v>
      </c>
      <c r="I6" s="7"/>
      <c r="J6" s="9">
        <v>15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30" x14ac:dyDescent="0.25">
      <c r="A7" s="7">
        <v>15</v>
      </c>
      <c r="B7" s="7"/>
      <c r="C7" s="7" t="s">
        <v>34</v>
      </c>
      <c r="D7" s="11" t="s">
        <v>40</v>
      </c>
      <c r="E7" s="7"/>
      <c r="F7" s="7"/>
      <c r="G7" s="7"/>
      <c r="H7" s="7" t="s">
        <v>18</v>
      </c>
      <c r="I7" s="7"/>
      <c r="J7" s="9">
        <v>5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30" x14ac:dyDescent="0.25">
      <c r="A8" s="7">
        <v>16</v>
      </c>
      <c r="B8" s="7"/>
      <c r="C8" s="7" t="s">
        <v>34</v>
      </c>
      <c r="D8" s="11" t="s">
        <v>41</v>
      </c>
      <c r="E8" s="7"/>
      <c r="F8" s="7"/>
      <c r="G8" s="7"/>
      <c r="H8" s="7" t="s">
        <v>18</v>
      </c>
      <c r="I8" s="7"/>
      <c r="J8" s="9">
        <v>2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30" x14ac:dyDescent="0.25">
      <c r="A9" s="7">
        <v>17</v>
      </c>
      <c r="B9" s="7"/>
      <c r="C9" s="7" t="s">
        <v>34</v>
      </c>
      <c r="D9" s="11" t="s">
        <v>42</v>
      </c>
      <c r="E9" s="7"/>
      <c r="F9" s="7"/>
      <c r="G9" s="7"/>
      <c r="H9" s="7" t="s">
        <v>18</v>
      </c>
      <c r="I9" s="7"/>
      <c r="J9" s="9">
        <v>35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30" x14ac:dyDescent="0.25">
      <c r="A10" s="7">
        <v>18</v>
      </c>
      <c r="B10" s="7"/>
      <c r="C10" s="7" t="s">
        <v>34</v>
      </c>
      <c r="D10" s="11" t="s">
        <v>43</v>
      </c>
      <c r="E10" s="7"/>
      <c r="F10" s="7"/>
      <c r="G10" s="7"/>
      <c r="H10" s="7" t="s">
        <v>18</v>
      </c>
      <c r="I10" s="7"/>
      <c r="J10" s="9">
        <v>150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I11" t="s">
        <v>29</v>
      </c>
      <c r="J11" s="8"/>
      <c r="K11" s="8"/>
      <c r="L11" s="8"/>
      <c r="M11" s="8">
        <f>SUM(M4:M10)</f>
        <v>0</v>
      </c>
      <c r="N11" s="8"/>
      <c r="O11" s="8">
        <f>SUM(O4:O10)</f>
        <v>0</v>
      </c>
      <c r="P11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137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75</v>
      </c>
      <c r="B4" s="7"/>
      <c r="C4" s="7" t="s">
        <v>106</v>
      </c>
      <c r="D4" s="11" t="s">
        <v>138</v>
      </c>
      <c r="E4" s="7"/>
      <c r="F4" s="7"/>
      <c r="G4" s="7"/>
      <c r="H4" s="7" t="s">
        <v>18</v>
      </c>
      <c r="I4" s="7"/>
      <c r="J4" s="9">
        <v>110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P16"/>
  <sheetViews>
    <sheetView workbookViewId="0">
      <selection activeCell="O16" sqref="O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139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76</v>
      </c>
      <c r="B4" s="7"/>
      <c r="C4" s="7" t="s">
        <v>34</v>
      </c>
      <c r="D4" s="11" t="s">
        <v>140</v>
      </c>
      <c r="E4" s="7"/>
      <c r="F4" s="7"/>
      <c r="G4" s="7"/>
      <c r="H4" s="7" t="s">
        <v>18</v>
      </c>
      <c r="I4" s="7"/>
      <c r="J4" s="9">
        <v>250</v>
      </c>
      <c r="K4" s="9"/>
      <c r="L4" s="8">
        <f t="shared" ref="L4:L15" si="0">ROUND(K4*((100+N4)/100), 2)</f>
        <v>0</v>
      </c>
      <c r="M4" s="8">
        <f t="shared" ref="M4:M15" si="1">J4*K4</f>
        <v>0</v>
      </c>
      <c r="N4" s="10"/>
      <c r="O4" s="8">
        <f t="shared" ref="O4:O15" si="2">J4*L4</f>
        <v>0</v>
      </c>
    </row>
    <row r="5" spans="1:16" ht="60" x14ac:dyDescent="0.25">
      <c r="A5" s="7">
        <v>77</v>
      </c>
      <c r="B5" s="7"/>
      <c r="C5" s="7" t="s">
        <v>34</v>
      </c>
      <c r="D5" s="11" t="s">
        <v>141</v>
      </c>
      <c r="E5" s="7"/>
      <c r="F5" s="7"/>
      <c r="G5" s="7"/>
      <c r="H5" s="7" t="s">
        <v>18</v>
      </c>
      <c r="I5" s="7"/>
      <c r="J5" s="9">
        <v>312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30" x14ac:dyDescent="0.25">
      <c r="A6" s="7">
        <v>78</v>
      </c>
      <c r="B6" s="7"/>
      <c r="C6" s="7" t="s">
        <v>16</v>
      </c>
      <c r="D6" s="11" t="s">
        <v>142</v>
      </c>
      <c r="E6" s="7"/>
      <c r="F6" s="7"/>
      <c r="G6" s="7"/>
      <c r="H6" s="7" t="s">
        <v>18</v>
      </c>
      <c r="I6" s="7"/>
      <c r="J6" s="9">
        <v>18000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30" x14ac:dyDescent="0.25">
      <c r="A7" s="7">
        <v>79</v>
      </c>
      <c r="B7" s="7"/>
      <c r="C7" s="7" t="s">
        <v>34</v>
      </c>
      <c r="D7" s="11" t="s">
        <v>143</v>
      </c>
      <c r="E7" s="7"/>
      <c r="F7" s="7"/>
      <c r="G7" s="7"/>
      <c r="H7" s="7" t="s">
        <v>18</v>
      </c>
      <c r="I7" s="7"/>
      <c r="J7" s="9">
        <v>3000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45" x14ac:dyDescent="0.25">
      <c r="A8" s="7">
        <v>80</v>
      </c>
      <c r="B8" s="7"/>
      <c r="C8" s="7" t="s">
        <v>34</v>
      </c>
      <c r="D8" s="11" t="s">
        <v>144</v>
      </c>
      <c r="E8" s="7"/>
      <c r="F8" s="7"/>
      <c r="G8" s="7"/>
      <c r="H8" s="7" t="s">
        <v>18</v>
      </c>
      <c r="I8" s="7"/>
      <c r="J8" s="9">
        <v>500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30" x14ac:dyDescent="0.25">
      <c r="A9" s="7">
        <v>81</v>
      </c>
      <c r="B9" s="7"/>
      <c r="C9" s="7" t="s">
        <v>34</v>
      </c>
      <c r="D9" s="11" t="s">
        <v>145</v>
      </c>
      <c r="E9" s="7"/>
      <c r="F9" s="7"/>
      <c r="G9" s="7"/>
      <c r="H9" s="7" t="s">
        <v>18</v>
      </c>
      <c r="I9" s="7"/>
      <c r="J9" s="9">
        <v>1000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180" x14ac:dyDescent="0.25">
      <c r="A10" s="7">
        <v>82</v>
      </c>
      <c r="B10" s="7"/>
      <c r="C10" s="7" t="s">
        <v>34</v>
      </c>
      <c r="D10" s="11" t="s">
        <v>146</v>
      </c>
      <c r="E10" s="7"/>
      <c r="F10" s="7"/>
      <c r="G10" s="7"/>
      <c r="H10" s="7" t="s">
        <v>18</v>
      </c>
      <c r="I10" s="7"/>
      <c r="J10" s="9">
        <v>600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ht="195" x14ac:dyDescent="0.25">
      <c r="A11" s="7">
        <v>83</v>
      </c>
      <c r="B11" s="7"/>
      <c r="C11" s="7" t="s">
        <v>34</v>
      </c>
      <c r="D11" s="11" t="s">
        <v>147</v>
      </c>
      <c r="E11" s="7"/>
      <c r="F11" s="7"/>
      <c r="G11" s="7"/>
      <c r="H11" s="7" t="s">
        <v>18</v>
      </c>
      <c r="I11" s="7"/>
      <c r="J11" s="9">
        <v>700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ht="180" x14ac:dyDescent="0.25">
      <c r="A12" s="7">
        <v>84</v>
      </c>
      <c r="B12" s="7"/>
      <c r="C12" s="7" t="s">
        <v>34</v>
      </c>
      <c r="D12" s="11" t="s">
        <v>148</v>
      </c>
      <c r="E12" s="7"/>
      <c r="F12" s="7"/>
      <c r="G12" s="7"/>
      <c r="H12" s="7" t="s">
        <v>18</v>
      </c>
      <c r="I12" s="7"/>
      <c r="J12" s="9">
        <v>400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6" ht="90" x14ac:dyDescent="0.25">
      <c r="A13" s="7">
        <v>85</v>
      </c>
      <c r="B13" s="7"/>
      <c r="C13" s="7" t="s">
        <v>34</v>
      </c>
      <c r="D13" s="11" t="s">
        <v>149</v>
      </c>
      <c r="E13" s="7"/>
      <c r="F13" s="7"/>
      <c r="G13" s="7"/>
      <c r="H13" s="7" t="s">
        <v>18</v>
      </c>
      <c r="I13" s="7"/>
      <c r="J13" s="9">
        <v>8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6" ht="60" x14ac:dyDescent="0.25">
      <c r="A14" s="7">
        <v>86</v>
      </c>
      <c r="B14" s="7"/>
      <c r="C14" s="7" t="s">
        <v>34</v>
      </c>
      <c r="D14" s="11" t="s">
        <v>150</v>
      </c>
      <c r="E14" s="7"/>
      <c r="F14" s="7"/>
      <c r="G14" s="7"/>
      <c r="H14" s="7" t="s">
        <v>28</v>
      </c>
      <c r="I14" s="7"/>
      <c r="J14" s="9">
        <v>312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6" ht="30" x14ac:dyDescent="0.25">
      <c r="A15" s="7">
        <v>87</v>
      </c>
      <c r="B15" s="7"/>
      <c r="C15" s="7" t="s">
        <v>34</v>
      </c>
      <c r="D15" s="11" t="s">
        <v>151</v>
      </c>
      <c r="E15" s="7"/>
      <c r="F15" s="7"/>
      <c r="G15" s="7"/>
      <c r="H15" s="7" t="s">
        <v>18</v>
      </c>
      <c r="I15" s="7"/>
      <c r="J15" s="9">
        <v>30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6" x14ac:dyDescent="0.25">
      <c r="I16" t="s">
        <v>29</v>
      </c>
      <c r="J16" s="8"/>
      <c r="K16" s="8"/>
      <c r="L16" s="8"/>
      <c r="M16" s="8">
        <f>SUM(M4:M15)</f>
        <v>0</v>
      </c>
      <c r="N16" s="8"/>
      <c r="O16" s="8">
        <f>SUM(O4:O15)</f>
        <v>0</v>
      </c>
      <c r="P1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152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88</v>
      </c>
      <c r="B4" s="7"/>
      <c r="C4" s="7" t="s">
        <v>34</v>
      </c>
      <c r="D4" s="11" t="s">
        <v>153</v>
      </c>
      <c r="E4" s="7"/>
      <c r="F4" s="7"/>
      <c r="G4" s="7"/>
      <c r="H4" s="7" t="s">
        <v>18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89</v>
      </c>
      <c r="B5" s="7"/>
      <c r="C5" s="7" t="s">
        <v>34</v>
      </c>
      <c r="D5" s="11" t="s">
        <v>154</v>
      </c>
      <c r="E5" s="7"/>
      <c r="F5" s="7"/>
      <c r="G5" s="7"/>
      <c r="H5" s="7" t="s">
        <v>18</v>
      </c>
      <c r="I5" s="7"/>
      <c r="J5" s="9">
        <v>5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P6"/>
  <sheetViews>
    <sheetView workbookViewId="0">
      <selection activeCell="F5" sqref="F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155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90</v>
      </c>
      <c r="B4" s="7"/>
      <c r="C4" s="7" t="s">
        <v>31</v>
      </c>
      <c r="D4" s="11" t="s">
        <v>547</v>
      </c>
      <c r="E4" s="7"/>
      <c r="F4" s="7"/>
      <c r="G4" s="7"/>
      <c r="H4" s="7" t="s">
        <v>18</v>
      </c>
      <c r="I4" s="7"/>
      <c r="J4" s="9">
        <v>100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91</v>
      </c>
      <c r="B5" s="7"/>
      <c r="C5" s="7" t="s">
        <v>31</v>
      </c>
      <c r="D5" s="11" t="s">
        <v>548</v>
      </c>
      <c r="E5" s="7"/>
      <c r="F5" s="7"/>
      <c r="G5" s="7"/>
      <c r="H5" s="7" t="s">
        <v>18</v>
      </c>
      <c r="I5" s="7"/>
      <c r="J5" s="9">
        <v>200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P9"/>
  <sheetViews>
    <sheetView workbookViewId="0">
      <selection activeCell="O9" sqref="O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156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92</v>
      </c>
      <c r="B4" s="7"/>
      <c r="C4" s="7" t="s">
        <v>34</v>
      </c>
      <c r="D4" s="11" t="s">
        <v>157</v>
      </c>
      <c r="E4" s="7"/>
      <c r="F4" s="7"/>
      <c r="G4" s="7"/>
      <c r="H4" s="7" t="s">
        <v>18</v>
      </c>
      <c r="I4" s="7"/>
      <c r="J4" s="9">
        <v>130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93</v>
      </c>
      <c r="B5" s="7"/>
      <c r="C5" s="7" t="s">
        <v>34</v>
      </c>
      <c r="D5" s="11" t="s">
        <v>158</v>
      </c>
      <c r="E5" s="7"/>
      <c r="F5" s="7"/>
      <c r="G5" s="7"/>
      <c r="H5" s="7" t="s">
        <v>18</v>
      </c>
      <c r="I5" s="7"/>
      <c r="J5" s="9">
        <v>50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30" x14ac:dyDescent="0.25">
      <c r="A6" s="7">
        <v>94</v>
      </c>
      <c r="B6" s="7"/>
      <c r="C6" s="7" t="s">
        <v>34</v>
      </c>
      <c r="D6" s="11" t="s">
        <v>159</v>
      </c>
      <c r="E6" s="7"/>
      <c r="F6" s="7"/>
      <c r="G6" s="7"/>
      <c r="H6" s="7" t="s">
        <v>18</v>
      </c>
      <c r="I6" s="7"/>
      <c r="J6" s="9">
        <v>45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30" x14ac:dyDescent="0.25">
      <c r="A7" s="7">
        <v>95</v>
      </c>
      <c r="B7" s="7"/>
      <c r="C7" s="7" t="s">
        <v>34</v>
      </c>
      <c r="D7" s="11" t="s">
        <v>160</v>
      </c>
      <c r="E7" s="7"/>
      <c r="F7" s="7"/>
      <c r="G7" s="7"/>
      <c r="H7" s="7" t="s">
        <v>18</v>
      </c>
      <c r="I7" s="7"/>
      <c r="J7" s="9">
        <v>210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ht="30" x14ac:dyDescent="0.25">
      <c r="A8" s="7">
        <v>96</v>
      </c>
      <c r="B8" s="7"/>
      <c r="C8" s="7" t="s">
        <v>34</v>
      </c>
      <c r="D8" s="11" t="s">
        <v>161</v>
      </c>
      <c r="E8" s="7"/>
      <c r="F8" s="7"/>
      <c r="G8" s="7"/>
      <c r="H8" s="7" t="s">
        <v>18</v>
      </c>
      <c r="I8" s="7"/>
      <c r="J8" s="9">
        <v>20</v>
      </c>
      <c r="K8" s="9"/>
      <c r="L8" s="8">
        <f>ROUND(K8*((100+N8)/100), 2)</f>
        <v>0</v>
      </c>
      <c r="M8" s="8">
        <f>J8*K8</f>
        <v>0</v>
      </c>
      <c r="N8" s="10"/>
      <c r="O8" s="8">
        <f>J8*L8</f>
        <v>0</v>
      </c>
    </row>
    <row r="9" spans="1:16" x14ac:dyDescent="0.25">
      <c r="I9" t="s">
        <v>29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162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97</v>
      </c>
      <c r="B4" s="7"/>
      <c r="C4" s="7" t="s">
        <v>34</v>
      </c>
      <c r="D4" s="11" t="s">
        <v>163</v>
      </c>
      <c r="E4" s="7"/>
      <c r="F4" s="7"/>
      <c r="G4" s="7"/>
      <c r="H4" s="7" t="s">
        <v>18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164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98</v>
      </c>
      <c r="B4" s="7"/>
      <c r="C4" s="7" t="s">
        <v>34</v>
      </c>
      <c r="D4" s="11" t="s">
        <v>165</v>
      </c>
      <c r="E4" s="7"/>
      <c r="F4" s="7"/>
      <c r="G4" s="7"/>
      <c r="H4" s="7" t="s">
        <v>18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166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99</v>
      </c>
      <c r="B4" s="7"/>
      <c r="C4" s="7" t="s">
        <v>34</v>
      </c>
      <c r="D4" s="11" t="s">
        <v>167</v>
      </c>
      <c r="E4" s="7"/>
      <c r="F4" s="7"/>
      <c r="G4" s="7"/>
      <c r="H4" s="7" t="s">
        <v>18</v>
      </c>
      <c r="I4" s="7"/>
      <c r="J4" s="9">
        <v>1500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168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100</v>
      </c>
      <c r="B4" s="7"/>
      <c r="C4" s="7" t="s">
        <v>31</v>
      </c>
      <c r="D4" s="11" t="s">
        <v>169</v>
      </c>
      <c r="E4" s="7"/>
      <c r="F4" s="7"/>
      <c r="G4" s="7"/>
      <c r="H4" s="7" t="s">
        <v>18</v>
      </c>
      <c r="I4" s="7"/>
      <c r="J4" s="9">
        <v>370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170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20" x14ac:dyDescent="0.25">
      <c r="A4" s="7">
        <v>101</v>
      </c>
      <c r="B4" s="7"/>
      <c r="C4" s="7" t="s">
        <v>34</v>
      </c>
      <c r="D4" s="11" t="s">
        <v>171</v>
      </c>
      <c r="E4" s="7"/>
      <c r="F4" s="7"/>
      <c r="G4" s="7"/>
      <c r="H4" s="7" t="s">
        <v>18</v>
      </c>
      <c r="I4" s="7"/>
      <c r="J4" s="9">
        <v>60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270" x14ac:dyDescent="0.25">
      <c r="A4" s="7">
        <v>19</v>
      </c>
      <c r="B4" s="7"/>
      <c r="C4" s="7" t="s">
        <v>34</v>
      </c>
      <c r="D4" s="11" t="s">
        <v>45</v>
      </c>
      <c r="E4" s="7"/>
      <c r="F4" s="7"/>
      <c r="G4" s="7"/>
      <c r="H4" s="7" t="s">
        <v>18</v>
      </c>
      <c r="I4" s="7"/>
      <c r="J4" s="9">
        <v>300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172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102</v>
      </c>
      <c r="B4" s="7"/>
      <c r="C4" s="7" t="s">
        <v>19</v>
      </c>
      <c r="D4" s="11" t="s">
        <v>173</v>
      </c>
      <c r="E4" s="7"/>
      <c r="F4" s="7"/>
      <c r="G4" s="7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103</v>
      </c>
      <c r="B5" s="7"/>
      <c r="C5" s="7" t="s">
        <v>19</v>
      </c>
      <c r="D5" s="11" t="s">
        <v>174</v>
      </c>
      <c r="E5" s="7"/>
      <c r="F5" s="7"/>
      <c r="G5" s="7"/>
      <c r="H5" s="7" t="s">
        <v>18</v>
      </c>
      <c r="I5" s="7"/>
      <c r="J5" s="9">
        <v>160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30" x14ac:dyDescent="0.25">
      <c r="A6" s="7">
        <v>104</v>
      </c>
      <c r="B6" s="7"/>
      <c r="C6" s="7" t="s">
        <v>19</v>
      </c>
      <c r="D6" s="11" t="s">
        <v>175</v>
      </c>
      <c r="E6" s="7"/>
      <c r="F6" s="7"/>
      <c r="G6" s="7"/>
      <c r="H6" s="7" t="s">
        <v>18</v>
      </c>
      <c r="I6" s="7"/>
      <c r="J6" s="9">
        <v>120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29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176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105</v>
      </c>
      <c r="B4" s="7"/>
      <c r="C4" s="7" t="s">
        <v>34</v>
      </c>
      <c r="D4" s="11" t="s">
        <v>177</v>
      </c>
      <c r="E4" s="7"/>
      <c r="F4" s="7"/>
      <c r="G4" s="7"/>
      <c r="H4" s="7" t="s">
        <v>18</v>
      </c>
      <c r="I4" s="7"/>
      <c r="J4" s="9">
        <v>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178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106</v>
      </c>
      <c r="B4" s="7"/>
      <c r="C4" s="7" t="s">
        <v>106</v>
      </c>
      <c r="D4" s="11" t="s">
        <v>179</v>
      </c>
      <c r="E4" s="7"/>
      <c r="F4" s="7"/>
      <c r="G4" s="7"/>
      <c r="H4" s="7" t="s">
        <v>18</v>
      </c>
      <c r="I4" s="7"/>
      <c r="J4" s="9">
        <v>120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P165"/>
  <sheetViews>
    <sheetView workbookViewId="0">
      <selection activeCell="O165" sqref="O16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180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30" x14ac:dyDescent="0.25">
      <c r="A4" s="7">
        <v>107</v>
      </c>
      <c r="B4" s="7"/>
      <c r="C4" s="7" t="s">
        <v>34</v>
      </c>
      <c r="D4" s="11" t="s">
        <v>181</v>
      </c>
      <c r="E4" s="7"/>
      <c r="F4" s="7"/>
      <c r="G4" s="7"/>
      <c r="H4" s="7" t="s">
        <v>18</v>
      </c>
      <c r="I4" s="7"/>
      <c r="J4" s="9">
        <v>50</v>
      </c>
      <c r="K4" s="9"/>
      <c r="L4" s="8">
        <f t="shared" ref="L4:L35" si="0">ROUND(K4*((100+N4)/100), 2)</f>
        <v>0</v>
      </c>
      <c r="M4" s="8">
        <f t="shared" ref="M4:M35" si="1">J4*K4</f>
        <v>0</v>
      </c>
      <c r="N4" s="10"/>
      <c r="O4" s="8">
        <f t="shared" ref="O4:O35" si="2">J4*L4</f>
        <v>0</v>
      </c>
    </row>
    <row r="5" spans="1:15" ht="30" x14ac:dyDescent="0.25">
      <c r="A5" s="7">
        <v>108</v>
      </c>
      <c r="B5" s="7"/>
      <c r="C5" s="7" t="s">
        <v>34</v>
      </c>
      <c r="D5" s="11" t="s">
        <v>182</v>
      </c>
      <c r="E5" s="7"/>
      <c r="F5" s="7"/>
      <c r="G5" s="7"/>
      <c r="H5" s="7" t="s">
        <v>18</v>
      </c>
      <c r="I5" s="7"/>
      <c r="J5" s="9">
        <v>520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30" x14ac:dyDescent="0.25">
      <c r="A6" s="7">
        <v>109</v>
      </c>
      <c r="B6" s="7"/>
      <c r="C6" s="7" t="s">
        <v>34</v>
      </c>
      <c r="D6" s="11" t="s">
        <v>183</v>
      </c>
      <c r="E6" s="7"/>
      <c r="F6" s="7"/>
      <c r="G6" s="7"/>
      <c r="H6" s="7" t="s">
        <v>18</v>
      </c>
      <c r="I6" s="7"/>
      <c r="J6" s="9">
        <v>40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30" x14ac:dyDescent="0.25">
      <c r="A7" s="7">
        <v>110</v>
      </c>
      <c r="B7" s="7"/>
      <c r="C7" s="7" t="s">
        <v>34</v>
      </c>
      <c r="D7" s="11" t="s">
        <v>184</v>
      </c>
      <c r="E7" s="7"/>
      <c r="F7" s="7"/>
      <c r="G7" s="7"/>
      <c r="H7" s="7" t="s">
        <v>18</v>
      </c>
      <c r="I7" s="7"/>
      <c r="J7" s="9">
        <v>20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30" x14ac:dyDescent="0.25">
      <c r="A8" s="7">
        <v>111</v>
      </c>
      <c r="B8" s="7"/>
      <c r="C8" s="7" t="s">
        <v>34</v>
      </c>
      <c r="D8" s="11" t="s">
        <v>185</v>
      </c>
      <c r="E8" s="7"/>
      <c r="F8" s="7"/>
      <c r="G8" s="7"/>
      <c r="H8" s="7" t="s">
        <v>18</v>
      </c>
      <c r="I8" s="7"/>
      <c r="J8" s="9">
        <v>20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30" x14ac:dyDescent="0.25">
      <c r="A9" s="7">
        <v>112</v>
      </c>
      <c r="B9" s="7"/>
      <c r="C9" s="7" t="s">
        <v>34</v>
      </c>
      <c r="D9" s="11" t="s">
        <v>186</v>
      </c>
      <c r="E9" s="7"/>
      <c r="F9" s="7"/>
      <c r="G9" s="7"/>
      <c r="H9" s="7" t="s">
        <v>18</v>
      </c>
      <c r="I9" s="7"/>
      <c r="J9" s="9">
        <v>2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45" x14ac:dyDescent="0.25">
      <c r="A10" s="7">
        <v>113</v>
      </c>
      <c r="B10" s="7"/>
      <c r="C10" s="7" t="s">
        <v>34</v>
      </c>
      <c r="D10" s="11" t="s">
        <v>187</v>
      </c>
      <c r="E10" s="7"/>
      <c r="F10" s="7"/>
      <c r="G10" s="7"/>
      <c r="H10" s="7" t="s">
        <v>18</v>
      </c>
      <c r="I10" s="7"/>
      <c r="J10" s="9">
        <v>60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45" x14ac:dyDescent="0.25">
      <c r="A11" s="7">
        <v>114</v>
      </c>
      <c r="B11" s="7"/>
      <c r="C11" s="7" t="s">
        <v>34</v>
      </c>
      <c r="D11" s="11" t="s">
        <v>188</v>
      </c>
      <c r="E11" s="7"/>
      <c r="F11" s="7"/>
      <c r="G11" s="7"/>
      <c r="H11" s="7" t="s">
        <v>18</v>
      </c>
      <c r="I11" s="7"/>
      <c r="J11" s="9">
        <v>15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30" x14ac:dyDescent="0.25">
      <c r="A12" s="7">
        <v>115</v>
      </c>
      <c r="B12" s="7"/>
      <c r="C12" s="7" t="s">
        <v>34</v>
      </c>
      <c r="D12" s="11" t="s">
        <v>189</v>
      </c>
      <c r="E12" s="7"/>
      <c r="F12" s="7"/>
      <c r="G12" s="7"/>
      <c r="H12" s="7" t="s">
        <v>18</v>
      </c>
      <c r="I12" s="7"/>
      <c r="J12" s="9">
        <v>490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30" x14ac:dyDescent="0.25">
      <c r="A13" s="7">
        <v>116</v>
      </c>
      <c r="B13" s="7"/>
      <c r="C13" s="7" t="s">
        <v>34</v>
      </c>
      <c r="D13" s="11" t="s">
        <v>190</v>
      </c>
      <c r="E13" s="7"/>
      <c r="F13" s="7"/>
      <c r="G13" s="7"/>
      <c r="H13" s="7" t="s">
        <v>18</v>
      </c>
      <c r="I13" s="7"/>
      <c r="J13" s="9">
        <v>190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30" x14ac:dyDescent="0.25">
      <c r="A14" s="7">
        <v>117</v>
      </c>
      <c r="B14" s="7"/>
      <c r="C14" s="7" t="s">
        <v>34</v>
      </c>
      <c r="D14" s="11" t="s">
        <v>191</v>
      </c>
      <c r="E14" s="7"/>
      <c r="F14" s="7"/>
      <c r="G14" s="7"/>
      <c r="H14" s="7" t="s">
        <v>18</v>
      </c>
      <c r="I14" s="7"/>
      <c r="J14" s="9">
        <v>3400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30" x14ac:dyDescent="0.25">
      <c r="A15" s="7">
        <v>118</v>
      </c>
      <c r="B15" s="7"/>
      <c r="C15" s="7" t="s">
        <v>34</v>
      </c>
      <c r="D15" s="11" t="s">
        <v>192</v>
      </c>
      <c r="E15" s="7"/>
      <c r="F15" s="7"/>
      <c r="G15" s="7"/>
      <c r="H15" s="7" t="s">
        <v>18</v>
      </c>
      <c r="I15" s="7"/>
      <c r="J15" s="9">
        <v>4400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30" x14ac:dyDescent="0.25">
      <c r="A16" s="7">
        <v>119</v>
      </c>
      <c r="B16" s="7"/>
      <c r="C16" s="7" t="s">
        <v>34</v>
      </c>
      <c r="D16" s="11" t="s">
        <v>193</v>
      </c>
      <c r="E16" s="7"/>
      <c r="F16" s="7"/>
      <c r="G16" s="7"/>
      <c r="H16" s="7" t="s">
        <v>18</v>
      </c>
      <c r="I16" s="7"/>
      <c r="J16" s="9">
        <v>100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ht="30" x14ac:dyDescent="0.25">
      <c r="A17" s="7">
        <v>120</v>
      </c>
      <c r="B17" s="7"/>
      <c r="C17" s="7" t="s">
        <v>34</v>
      </c>
      <c r="D17" s="11" t="s">
        <v>194</v>
      </c>
      <c r="E17" s="7"/>
      <c r="F17" s="7"/>
      <c r="G17" s="7"/>
      <c r="H17" s="7" t="s">
        <v>18</v>
      </c>
      <c r="I17" s="7"/>
      <c r="J17" s="9">
        <v>350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ht="30" x14ac:dyDescent="0.25">
      <c r="A18" s="7">
        <v>121</v>
      </c>
      <c r="B18" s="7"/>
      <c r="C18" s="7" t="s">
        <v>34</v>
      </c>
      <c r="D18" s="11" t="s">
        <v>195</v>
      </c>
      <c r="E18" s="7"/>
      <c r="F18" s="7"/>
      <c r="G18" s="7"/>
      <c r="H18" s="7" t="s">
        <v>18</v>
      </c>
      <c r="I18" s="7"/>
      <c r="J18" s="9">
        <v>60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ht="30" x14ac:dyDescent="0.25">
      <c r="A19" s="7">
        <v>122</v>
      </c>
      <c r="B19" s="7"/>
      <c r="C19" s="7" t="s">
        <v>34</v>
      </c>
      <c r="D19" s="11" t="s">
        <v>196</v>
      </c>
      <c r="E19" s="7"/>
      <c r="F19" s="7"/>
      <c r="G19" s="7"/>
      <c r="H19" s="7" t="s">
        <v>18</v>
      </c>
      <c r="I19" s="7"/>
      <c r="J19" s="9">
        <v>50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ht="90" x14ac:dyDescent="0.25">
      <c r="A20" s="7">
        <v>123</v>
      </c>
      <c r="B20" s="7"/>
      <c r="C20" s="7" t="s">
        <v>34</v>
      </c>
      <c r="D20" s="11" t="s">
        <v>197</v>
      </c>
      <c r="E20" s="7"/>
      <c r="F20" s="7"/>
      <c r="G20" s="7"/>
      <c r="H20" s="7" t="s">
        <v>18</v>
      </c>
      <c r="I20" s="7"/>
      <c r="J20" s="9">
        <v>120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ht="30" x14ac:dyDescent="0.25">
      <c r="A21" s="7">
        <v>124</v>
      </c>
      <c r="B21" s="7"/>
      <c r="C21" s="7" t="s">
        <v>34</v>
      </c>
      <c r="D21" s="11" t="s">
        <v>198</v>
      </c>
      <c r="E21" s="7"/>
      <c r="F21" s="7"/>
      <c r="G21" s="7"/>
      <c r="H21" s="7" t="s">
        <v>18</v>
      </c>
      <c r="I21" s="7"/>
      <c r="J21" s="9">
        <v>100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ht="30" x14ac:dyDescent="0.25">
      <c r="A22" s="7">
        <v>125</v>
      </c>
      <c r="B22" s="7"/>
      <c r="C22" s="7" t="s">
        <v>199</v>
      </c>
      <c r="D22" s="11" t="s">
        <v>200</v>
      </c>
      <c r="E22" s="7"/>
      <c r="F22" s="7"/>
      <c r="G22" s="7"/>
      <c r="H22" s="7" t="s">
        <v>18</v>
      </c>
      <c r="I22" s="7"/>
      <c r="J22" s="9">
        <v>1200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ht="30" x14ac:dyDescent="0.25">
      <c r="A23" s="7">
        <v>126</v>
      </c>
      <c r="B23" s="7"/>
      <c r="C23" s="7" t="s">
        <v>34</v>
      </c>
      <c r="D23" s="11" t="s">
        <v>201</v>
      </c>
      <c r="E23" s="7"/>
      <c r="F23" s="7"/>
      <c r="G23" s="7"/>
      <c r="H23" s="7" t="s">
        <v>18</v>
      </c>
      <c r="I23" s="7"/>
      <c r="J23" s="9">
        <v>460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ht="30" x14ac:dyDescent="0.25">
      <c r="A24" s="7">
        <v>127</v>
      </c>
      <c r="B24" s="7"/>
      <c r="C24" s="7" t="s">
        <v>34</v>
      </c>
      <c r="D24" s="11" t="s">
        <v>202</v>
      </c>
      <c r="E24" s="7"/>
      <c r="F24" s="7"/>
      <c r="G24" s="7"/>
      <c r="H24" s="7" t="s">
        <v>18</v>
      </c>
      <c r="I24" s="7"/>
      <c r="J24" s="9">
        <v>560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ht="30" x14ac:dyDescent="0.25">
      <c r="A25" s="7">
        <v>128</v>
      </c>
      <c r="B25" s="7"/>
      <c r="C25" s="7" t="s">
        <v>34</v>
      </c>
      <c r="D25" s="11" t="s">
        <v>203</v>
      </c>
      <c r="E25" s="7"/>
      <c r="F25" s="7"/>
      <c r="G25" s="7"/>
      <c r="H25" s="7" t="s">
        <v>18</v>
      </c>
      <c r="I25" s="7"/>
      <c r="J25" s="9">
        <v>10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ht="30" x14ac:dyDescent="0.25">
      <c r="A26" s="7">
        <v>129</v>
      </c>
      <c r="B26" s="7"/>
      <c r="C26" s="7" t="s">
        <v>34</v>
      </c>
      <c r="D26" s="11" t="s">
        <v>204</v>
      </c>
      <c r="E26" s="7"/>
      <c r="F26" s="7"/>
      <c r="G26" s="7"/>
      <c r="H26" s="7" t="s">
        <v>18</v>
      </c>
      <c r="I26" s="7"/>
      <c r="J26" s="9">
        <v>10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ht="30" x14ac:dyDescent="0.25">
      <c r="A27" s="7">
        <v>130</v>
      </c>
      <c r="B27" s="7"/>
      <c r="C27" s="7" t="s">
        <v>34</v>
      </c>
      <c r="D27" s="11" t="s">
        <v>205</v>
      </c>
      <c r="E27" s="7"/>
      <c r="F27" s="7"/>
      <c r="G27" s="7"/>
      <c r="H27" s="7" t="s">
        <v>18</v>
      </c>
      <c r="I27" s="7"/>
      <c r="J27" s="9">
        <v>200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ht="30" x14ac:dyDescent="0.25">
      <c r="A28" s="7">
        <v>131</v>
      </c>
      <c r="B28" s="7"/>
      <c r="C28" s="7" t="s">
        <v>34</v>
      </c>
      <c r="D28" s="11" t="s">
        <v>206</v>
      </c>
      <c r="E28" s="7"/>
      <c r="F28" s="7"/>
      <c r="G28" s="7"/>
      <c r="H28" s="7" t="s">
        <v>18</v>
      </c>
      <c r="I28" s="7"/>
      <c r="J28" s="9">
        <v>70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ht="30" x14ac:dyDescent="0.25">
      <c r="A29" s="7">
        <v>132</v>
      </c>
      <c r="B29" s="7"/>
      <c r="C29" s="7" t="s">
        <v>34</v>
      </c>
      <c r="D29" s="11" t="s">
        <v>207</v>
      </c>
      <c r="E29" s="7"/>
      <c r="F29" s="7"/>
      <c r="G29" s="7"/>
      <c r="H29" s="7" t="s">
        <v>18</v>
      </c>
      <c r="I29" s="7"/>
      <c r="J29" s="9">
        <v>5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ht="30" x14ac:dyDescent="0.25">
      <c r="A30" s="7">
        <v>133</v>
      </c>
      <c r="B30" s="7"/>
      <c r="C30" s="7" t="s">
        <v>199</v>
      </c>
      <c r="D30" s="11" t="s">
        <v>208</v>
      </c>
      <c r="E30" s="7"/>
      <c r="F30" s="7"/>
      <c r="G30" s="7"/>
      <c r="H30" s="7" t="s">
        <v>18</v>
      </c>
      <c r="I30" s="7"/>
      <c r="J30" s="9">
        <v>280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ht="30" x14ac:dyDescent="0.25">
      <c r="A31" s="7">
        <v>134</v>
      </c>
      <c r="B31" s="7"/>
      <c r="C31" s="7" t="s">
        <v>34</v>
      </c>
      <c r="D31" s="11" t="s">
        <v>209</v>
      </c>
      <c r="E31" s="7"/>
      <c r="F31" s="7"/>
      <c r="G31" s="7"/>
      <c r="H31" s="7" t="s">
        <v>18</v>
      </c>
      <c r="I31" s="7"/>
      <c r="J31" s="9">
        <v>70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ht="30" x14ac:dyDescent="0.25">
      <c r="A32" s="7">
        <v>135</v>
      </c>
      <c r="B32" s="7"/>
      <c r="C32" s="7" t="s">
        <v>34</v>
      </c>
      <c r="D32" s="11" t="s">
        <v>210</v>
      </c>
      <c r="E32" s="7"/>
      <c r="F32" s="7"/>
      <c r="G32" s="7"/>
      <c r="H32" s="7" t="s">
        <v>18</v>
      </c>
      <c r="I32" s="7"/>
      <c r="J32" s="9">
        <v>85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5" ht="30" x14ac:dyDescent="0.25">
      <c r="A33" s="7">
        <v>136</v>
      </c>
      <c r="B33" s="7"/>
      <c r="C33" s="7" t="s">
        <v>34</v>
      </c>
      <c r="D33" s="11" t="s">
        <v>211</v>
      </c>
      <c r="E33" s="7"/>
      <c r="F33" s="7"/>
      <c r="G33" s="7"/>
      <c r="H33" s="7" t="s">
        <v>18</v>
      </c>
      <c r="I33" s="7"/>
      <c r="J33" s="9">
        <v>15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5" ht="30" x14ac:dyDescent="0.25">
      <c r="A34" s="7">
        <v>137</v>
      </c>
      <c r="B34" s="7"/>
      <c r="C34" s="7" t="s">
        <v>34</v>
      </c>
      <c r="D34" s="11" t="s">
        <v>212</v>
      </c>
      <c r="E34" s="7"/>
      <c r="F34" s="7"/>
      <c r="G34" s="7"/>
      <c r="H34" s="7" t="s">
        <v>18</v>
      </c>
      <c r="I34" s="7"/>
      <c r="J34" s="9">
        <v>1250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5" ht="30" x14ac:dyDescent="0.25">
      <c r="A35" s="7">
        <v>138</v>
      </c>
      <c r="B35" s="7"/>
      <c r="C35" s="7" t="s">
        <v>19</v>
      </c>
      <c r="D35" s="11" t="s">
        <v>213</v>
      </c>
      <c r="E35" s="7"/>
      <c r="F35" s="7"/>
      <c r="G35" s="7"/>
      <c r="H35" s="7" t="s">
        <v>18</v>
      </c>
      <c r="I35" s="7"/>
      <c r="J35" s="9">
        <v>75</v>
      </c>
      <c r="K35" s="9"/>
      <c r="L35" s="8">
        <f t="shared" si="0"/>
        <v>0</v>
      </c>
      <c r="M35" s="8">
        <f t="shared" si="1"/>
        <v>0</v>
      </c>
      <c r="N35" s="10"/>
      <c r="O35" s="8">
        <f t="shared" si="2"/>
        <v>0</v>
      </c>
    </row>
    <row r="36" spans="1:15" ht="30" x14ac:dyDescent="0.25">
      <c r="A36" s="7">
        <v>139</v>
      </c>
      <c r="B36" s="7"/>
      <c r="C36" s="7" t="s">
        <v>34</v>
      </c>
      <c r="D36" s="11" t="s">
        <v>214</v>
      </c>
      <c r="E36" s="7"/>
      <c r="F36" s="7"/>
      <c r="G36" s="7"/>
      <c r="H36" s="7" t="s">
        <v>18</v>
      </c>
      <c r="I36" s="7"/>
      <c r="J36" s="9">
        <v>2100</v>
      </c>
      <c r="K36" s="9"/>
      <c r="L36" s="8">
        <f t="shared" ref="L36:L67" si="3">ROUND(K36*((100+N36)/100), 2)</f>
        <v>0</v>
      </c>
      <c r="M36" s="8">
        <f t="shared" ref="M36:M67" si="4">J36*K36</f>
        <v>0</v>
      </c>
      <c r="N36" s="10"/>
      <c r="O36" s="8">
        <f t="shared" ref="O36:O67" si="5">J36*L36</f>
        <v>0</v>
      </c>
    </row>
    <row r="37" spans="1:15" ht="30" x14ac:dyDescent="0.25">
      <c r="A37" s="7">
        <v>140</v>
      </c>
      <c r="B37" s="7"/>
      <c r="C37" s="7" t="s">
        <v>34</v>
      </c>
      <c r="D37" s="11" t="s">
        <v>215</v>
      </c>
      <c r="E37" s="7"/>
      <c r="F37" s="7"/>
      <c r="G37" s="7"/>
      <c r="H37" s="7" t="s">
        <v>18</v>
      </c>
      <c r="I37" s="7"/>
      <c r="J37" s="9">
        <v>250</v>
      </c>
      <c r="K37" s="9"/>
      <c r="L37" s="8">
        <f t="shared" si="3"/>
        <v>0</v>
      </c>
      <c r="M37" s="8">
        <f t="shared" si="4"/>
        <v>0</v>
      </c>
      <c r="N37" s="10"/>
      <c r="O37" s="8">
        <f t="shared" si="5"/>
        <v>0</v>
      </c>
    </row>
    <row r="38" spans="1:15" ht="30" x14ac:dyDescent="0.25">
      <c r="A38" s="7">
        <v>141</v>
      </c>
      <c r="B38" s="7"/>
      <c r="C38" s="7" t="s">
        <v>199</v>
      </c>
      <c r="D38" s="11" t="s">
        <v>216</v>
      </c>
      <c r="E38" s="7"/>
      <c r="F38" s="7"/>
      <c r="G38" s="7"/>
      <c r="H38" s="7" t="s">
        <v>18</v>
      </c>
      <c r="I38" s="7"/>
      <c r="J38" s="9">
        <v>200</v>
      </c>
      <c r="K38" s="9"/>
      <c r="L38" s="8">
        <f t="shared" si="3"/>
        <v>0</v>
      </c>
      <c r="M38" s="8">
        <f t="shared" si="4"/>
        <v>0</v>
      </c>
      <c r="N38" s="10"/>
      <c r="O38" s="8">
        <f t="shared" si="5"/>
        <v>0</v>
      </c>
    </row>
    <row r="39" spans="1:15" ht="45" x14ac:dyDescent="0.25">
      <c r="A39" s="7">
        <v>142</v>
      </c>
      <c r="B39" s="7"/>
      <c r="C39" s="7" t="s">
        <v>34</v>
      </c>
      <c r="D39" s="11" t="s">
        <v>217</v>
      </c>
      <c r="E39" s="7"/>
      <c r="F39" s="7"/>
      <c r="G39" s="7"/>
      <c r="H39" s="7" t="s">
        <v>18</v>
      </c>
      <c r="I39" s="7"/>
      <c r="J39" s="9">
        <v>50</v>
      </c>
      <c r="K39" s="9"/>
      <c r="L39" s="8">
        <f t="shared" si="3"/>
        <v>0</v>
      </c>
      <c r="M39" s="8">
        <f t="shared" si="4"/>
        <v>0</v>
      </c>
      <c r="N39" s="10"/>
      <c r="O39" s="8">
        <f t="shared" si="5"/>
        <v>0</v>
      </c>
    </row>
    <row r="40" spans="1:15" ht="30" x14ac:dyDescent="0.25">
      <c r="A40" s="7">
        <v>143</v>
      </c>
      <c r="B40" s="7"/>
      <c r="C40" s="7" t="s">
        <v>34</v>
      </c>
      <c r="D40" s="11" t="s">
        <v>218</v>
      </c>
      <c r="E40" s="7"/>
      <c r="F40" s="7"/>
      <c r="G40" s="7"/>
      <c r="H40" s="7" t="s">
        <v>18</v>
      </c>
      <c r="I40" s="7"/>
      <c r="J40" s="9">
        <v>20</v>
      </c>
      <c r="K40" s="9"/>
      <c r="L40" s="8">
        <f t="shared" si="3"/>
        <v>0</v>
      </c>
      <c r="M40" s="8">
        <f t="shared" si="4"/>
        <v>0</v>
      </c>
      <c r="N40" s="10"/>
      <c r="O40" s="8">
        <f t="shared" si="5"/>
        <v>0</v>
      </c>
    </row>
    <row r="41" spans="1:15" ht="30" x14ac:dyDescent="0.25">
      <c r="A41" s="7">
        <v>144</v>
      </c>
      <c r="B41" s="7"/>
      <c r="C41" s="7" t="s">
        <v>34</v>
      </c>
      <c r="D41" s="11" t="s">
        <v>219</v>
      </c>
      <c r="E41" s="7"/>
      <c r="F41" s="7"/>
      <c r="G41" s="7"/>
      <c r="H41" s="7" t="s">
        <v>18</v>
      </c>
      <c r="I41" s="7"/>
      <c r="J41" s="9">
        <v>20</v>
      </c>
      <c r="K41" s="9"/>
      <c r="L41" s="8">
        <f t="shared" si="3"/>
        <v>0</v>
      </c>
      <c r="M41" s="8">
        <f t="shared" si="4"/>
        <v>0</v>
      </c>
      <c r="N41" s="10"/>
      <c r="O41" s="8">
        <f t="shared" si="5"/>
        <v>0</v>
      </c>
    </row>
    <row r="42" spans="1:15" ht="30" x14ac:dyDescent="0.25">
      <c r="A42" s="7">
        <v>145</v>
      </c>
      <c r="B42" s="7"/>
      <c r="C42" s="7" t="s">
        <v>34</v>
      </c>
      <c r="D42" s="11" t="s">
        <v>220</v>
      </c>
      <c r="E42" s="7"/>
      <c r="F42" s="7"/>
      <c r="G42" s="7"/>
      <c r="H42" s="7" t="s">
        <v>18</v>
      </c>
      <c r="I42" s="7"/>
      <c r="J42" s="9">
        <v>500</v>
      </c>
      <c r="K42" s="9"/>
      <c r="L42" s="8">
        <f t="shared" si="3"/>
        <v>0</v>
      </c>
      <c r="M42" s="8">
        <f t="shared" si="4"/>
        <v>0</v>
      </c>
      <c r="N42" s="10"/>
      <c r="O42" s="8">
        <f t="shared" si="5"/>
        <v>0</v>
      </c>
    </row>
    <row r="43" spans="1:15" ht="45" x14ac:dyDescent="0.25">
      <c r="A43" s="7">
        <v>146</v>
      </c>
      <c r="B43" s="7"/>
      <c r="C43" s="7" t="s">
        <v>34</v>
      </c>
      <c r="D43" s="11" t="s">
        <v>221</v>
      </c>
      <c r="E43" s="7"/>
      <c r="F43" s="7"/>
      <c r="G43" s="7"/>
      <c r="H43" s="7" t="s">
        <v>18</v>
      </c>
      <c r="I43" s="7"/>
      <c r="J43" s="9">
        <v>20</v>
      </c>
      <c r="K43" s="9"/>
      <c r="L43" s="8">
        <f t="shared" si="3"/>
        <v>0</v>
      </c>
      <c r="M43" s="8">
        <f t="shared" si="4"/>
        <v>0</v>
      </c>
      <c r="N43" s="10"/>
      <c r="O43" s="8">
        <f t="shared" si="5"/>
        <v>0</v>
      </c>
    </row>
    <row r="44" spans="1:15" ht="30" x14ac:dyDescent="0.25">
      <c r="A44" s="7">
        <v>147</v>
      </c>
      <c r="B44" s="7"/>
      <c r="C44" s="7" t="s">
        <v>34</v>
      </c>
      <c r="D44" s="11" t="s">
        <v>222</v>
      </c>
      <c r="E44" s="7"/>
      <c r="F44" s="7"/>
      <c r="G44" s="7"/>
      <c r="H44" s="7" t="s">
        <v>18</v>
      </c>
      <c r="I44" s="7"/>
      <c r="J44" s="9">
        <v>10</v>
      </c>
      <c r="K44" s="9"/>
      <c r="L44" s="8">
        <f t="shared" si="3"/>
        <v>0</v>
      </c>
      <c r="M44" s="8">
        <f t="shared" si="4"/>
        <v>0</v>
      </c>
      <c r="N44" s="10"/>
      <c r="O44" s="8">
        <f t="shared" si="5"/>
        <v>0</v>
      </c>
    </row>
    <row r="45" spans="1:15" ht="30" x14ac:dyDescent="0.25">
      <c r="A45" s="7">
        <v>148</v>
      </c>
      <c r="B45" s="7"/>
      <c r="C45" s="7" t="s">
        <v>34</v>
      </c>
      <c r="D45" s="11" t="s">
        <v>223</v>
      </c>
      <c r="E45" s="7"/>
      <c r="F45" s="7"/>
      <c r="G45" s="7"/>
      <c r="H45" s="7" t="s">
        <v>18</v>
      </c>
      <c r="I45" s="7"/>
      <c r="J45" s="9">
        <v>10</v>
      </c>
      <c r="K45" s="9"/>
      <c r="L45" s="8">
        <f t="shared" si="3"/>
        <v>0</v>
      </c>
      <c r="M45" s="8">
        <f t="shared" si="4"/>
        <v>0</v>
      </c>
      <c r="N45" s="10"/>
      <c r="O45" s="8">
        <f t="shared" si="5"/>
        <v>0</v>
      </c>
    </row>
    <row r="46" spans="1:15" ht="45" x14ac:dyDescent="0.25">
      <c r="A46" s="7">
        <v>149</v>
      </c>
      <c r="B46" s="7"/>
      <c r="C46" s="7" t="s">
        <v>34</v>
      </c>
      <c r="D46" s="11" t="s">
        <v>224</v>
      </c>
      <c r="E46" s="7"/>
      <c r="F46" s="7"/>
      <c r="G46" s="7"/>
      <c r="H46" s="7" t="s">
        <v>18</v>
      </c>
      <c r="I46" s="7"/>
      <c r="J46" s="9">
        <v>80</v>
      </c>
      <c r="K46" s="9"/>
      <c r="L46" s="8">
        <f t="shared" si="3"/>
        <v>0</v>
      </c>
      <c r="M46" s="8">
        <f t="shared" si="4"/>
        <v>0</v>
      </c>
      <c r="N46" s="10"/>
      <c r="O46" s="8">
        <f t="shared" si="5"/>
        <v>0</v>
      </c>
    </row>
    <row r="47" spans="1:15" ht="30" x14ac:dyDescent="0.25">
      <c r="A47" s="7">
        <v>150</v>
      </c>
      <c r="B47" s="7"/>
      <c r="C47" s="7" t="s">
        <v>34</v>
      </c>
      <c r="D47" s="11" t="s">
        <v>225</v>
      </c>
      <c r="E47" s="7"/>
      <c r="F47" s="7"/>
      <c r="G47" s="7"/>
      <c r="H47" s="7" t="s">
        <v>18</v>
      </c>
      <c r="I47" s="7"/>
      <c r="J47" s="9">
        <v>20</v>
      </c>
      <c r="K47" s="9"/>
      <c r="L47" s="8">
        <f t="shared" si="3"/>
        <v>0</v>
      </c>
      <c r="M47" s="8">
        <f t="shared" si="4"/>
        <v>0</v>
      </c>
      <c r="N47" s="10"/>
      <c r="O47" s="8">
        <f t="shared" si="5"/>
        <v>0</v>
      </c>
    </row>
    <row r="48" spans="1:15" ht="45" x14ac:dyDescent="0.25">
      <c r="A48" s="7">
        <v>151</v>
      </c>
      <c r="B48" s="7"/>
      <c r="C48" s="7" t="s">
        <v>34</v>
      </c>
      <c r="D48" s="11" t="s">
        <v>226</v>
      </c>
      <c r="E48" s="7"/>
      <c r="F48" s="7"/>
      <c r="G48" s="7"/>
      <c r="H48" s="7" t="s">
        <v>18</v>
      </c>
      <c r="I48" s="7"/>
      <c r="J48" s="9">
        <v>10</v>
      </c>
      <c r="K48" s="9"/>
      <c r="L48" s="8">
        <f t="shared" si="3"/>
        <v>0</v>
      </c>
      <c r="M48" s="8">
        <f t="shared" si="4"/>
        <v>0</v>
      </c>
      <c r="N48" s="10"/>
      <c r="O48" s="8">
        <f t="shared" si="5"/>
        <v>0</v>
      </c>
    </row>
    <row r="49" spans="1:15" ht="45" x14ac:dyDescent="0.25">
      <c r="A49" s="7">
        <v>152</v>
      </c>
      <c r="B49" s="7"/>
      <c r="C49" s="7" t="s">
        <v>34</v>
      </c>
      <c r="D49" s="11" t="s">
        <v>227</v>
      </c>
      <c r="E49" s="7"/>
      <c r="F49" s="7"/>
      <c r="G49" s="7"/>
      <c r="H49" s="7" t="s">
        <v>18</v>
      </c>
      <c r="I49" s="7"/>
      <c r="J49" s="9">
        <v>40</v>
      </c>
      <c r="K49" s="9"/>
      <c r="L49" s="8">
        <f t="shared" si="3"/>
        <v>0</v>
      </c>
      <c r="M49" s="8">
        <f t="shared" si="4"/>
        <v>0</v>
      </c>
      <c r="N49" s="10"/>
      <c r="O49" s="8">
        <f t="shared" si="5"/>
        <v>0</v>
      </c>
    </row>
    <row r="50" spans="1:15" ht="30" x14ac:dyDescent="0.25">
      <c r="A50" s="7">
        <v>153</v>
      </c>
      <c r="B50" s="7"/>
      <c r="C50" s="7" t="s">
        <v>34</v>
      </c>
      <c r="D50" s="11" t="s">
        <v>228</v>
      </c>
      <c r="E50" s="7"/>
      <c r="F50" s="7"/>
      <c r="G50" s="7"/>
      <c r="H50" s="7" t="s">
        <v>18</v>
      </c>
      <c r="I50" s="7"/>
      <c r="J50" s="9">
        <v>10</v>
      </c>
      <c r="K50" s="9"/>
      <c r="L50" s="8">
        <f t="shared" si="3"/>
        <v>0</v>
      </c>
      <c r="M50" s="8">
        <f t="shared" si="4"/>
        <v>0</v>
      </c>
      <c r="N50" s="10"/>
      <c r="O50" s="8">
        <f t="shared" si="5"/>
        <v>0</v>
      </c>
    </row>
    <row r="51" spans="1:15" ht="30" x14ac:dyDescent="0.25">
      <c r="A51" s="7">
        <v>154</v>
      </c>
      <c r="B51" s="7"/>
      <c r="C51" s="7" t="s">
        <v>34</v>
      </c>
      <c r="D51" s="11" t="s">
        <v>229</v>
      </c>
      <c r="E51" s="7"/>
      <c r="F51" s="7"/>
      <c r="G51" s="7"/>
      <c r="H51" s="7" t="s">
        <v>18</v>
      </c>
      <c r="I51" s="7"/>
      <c r="J51" s="9">
        <v>10</v>
      </c>
      <c r="K51" s="9"/>
      <c r="L51" s="8">
        <f t="shared" si="3"/>
        <v>0</v>
      </c>
      <c r="M51" s="8">
        <f t="shared" si="4"/>
        <v>0</v>
      </c>
      <c r="N51" s="10"/>
      <c r="O51" s="8">
        <f t="shared" si="5"/>
        <v>0</v>
      </c>
    </row>
    <row r="52" spans="1:15" ht="45" x14ac:dyDescent="0.25">
      <c r="A52" s="7">
        <v>155</v>
      </c>
      <c r="B52" s="7"/>
      <c r="C52" s="7" t="s">
        <v>19</v>
      </c>
      <c r="D52" s="11" t="s">
        <v>230</v>
      </c>
      <c r="E52" s="7"/>
      <c r="F52" s="7"/>
      <c r="G52" s="7"/>
      <c r="H52" s="7" t="s">
        <v>18</v>
      </c>
      <c r="I52" s="7"/>
      <c r="J52" s="9">
        <v>20</v>
      </c>
      <c r="K52" s="9"/>
      <c r="L52" s="8">
        <f t="shared" si="3"/>
        <v>0</v>
      </c>
      <c r="M52" s="8">
        <f t="shared" si="4"/>
        <v>0</v>
      </c>
      <c r="N52" s="10"/>
      <c r="O52" s="8">
        <f t="shared" si="5"/>
        <v>0</v>
      </c>
    </row>
    <row r="53" spans="1:15" ht="30" x14ac:dyDescent="0.25">
      <c r="A53" s="7">
        <v>156</v>
      </c>
      <c r="B53" s="7"/>
      <c r="C53" s="7" t="s">
        <v>34</v>
      </c>
      <c r="D53" s="11" t="s">
        <v>231</v>
      </c>
      <c r="E53" s="7"/>
      <c r="F53" s="7"/>
      <c r="G53" s="7"/>
      <c r="H53" s="7" t="s">
        <v>18</v>
      </c>
      <c r="I53" s="7"/>
      <c r="J53" s="9">
        <v>30</v>
      </c>
      <c r="K53" s="9"/>
      <c r="L53" s="8">
        <f t="shared" si="3"/>
        <v>0</v>
      </c>
      <c r="M53" s="8">
        <f t="shared" si="4"/>
        <v>0</v>
      </c>
      <c r="N53" s="10"/>
      <c r="O53" s="8">
        <f t="shared" si="5"/>
        <v>0</v>
      </c>
    </row>
    <row r="54" spans="1:15" ht="30" x14ac:dyDescent="0.25">
      <c r="A54" s="7">
        <v>157</v>
      </c>
      <c r="B54" s="7"/>
      <c r="C54" s="7" t="s">
        <v>34</v>
      </c>
      <c r="D54" s="11" t="s">
        <v>232</v>
      </c>
      <c r="E54" s="7"/>
      <c r="F54" s="7"/>
      <c r="G54" s="7"/>
      <c r="H54" s="7" t="s">
        <v>18</v>
      </c>
      <c r="I54" s="7"/>
      <c r="J54" s="9">
        <v>20</v>
      </c>
      <c r="K54" s="9"/>
      <c r="L54" s="8">
        <f t="shared" si="3"/>
        <v>0</v>
      </c>
      <c r="M54" s="8">
        <f t="shared" si="4"/>
        <v>0</v>
      </c>
      <c r="N54" s="10"/>
      <c r="O54" s="8">
        <f t="shared" si="5"/>
        <v>0</v>
      </c>
    </row>
    <row r="55" spans="1:15" ht="30" x14ac:dyDescent="0.25">
      <c r="A55" s="7">
        <v>158</v>
      </c>
      <c r="B55" s="7"/>
      <c r="C55" s="7" t="s">
        <v>34</v>
      </c>
      <c r="D55" s="11" t="s">
        <v>233</v>
      </c>
      <c r="E55" s="7"/>
      <c r="F55" s="7"/>
      <c r="G55" s="7"/>
      <c r="H55" s="7" t="s">
        <v>18</v>
      </c>
      <c r="I55" s="7"/>
      <c r="J55" s="9">
        <v>20</v>
      </c>
      <c r="K55" s="9"/>
      <c r="L55" s="8">
        <f t="shared" si="3"/>
        <v>0</v>
      </c>
      <c r="M55" s="8">
        <f t="shared" si="4"/>
        <v>0</v>
      </c>
      <c r="N55" s="10"/>
      <c r="O55" s="8">
        <f t="shared" si="5"/>
        <v>0</v>
      </c>
    </row>
    <row r="56" spans="1:15" ht="30" x14ac:dyDescent="0.25">
      <c r="A56" s="7">
        <v>159</v>
      </c>
      <c r="B56" s="7"/>
      <c r="C56" s="7" t="s">
        <v>34</v>
      </c>
      <c r="D56" s="11" t="s">
        <v>234</v>
      </c>
      <c r="E56" s="7"/>
      <c r="F56" s="7"/>
      <c r="G56" s="7"/>
      <c r="H56" s="7" t="s">
        <v>18</v>
      </c>
      <c r="I56" s="7"/>
      <c r="J56" s="9">
        <v>660</v>
      </c>
      <c r="K56" s="9"/>
      <c r="L56" s="8">
        <f t="shared" si="3"/>
        <v>0</v>
      </c>
      <c r="M56" s="8">
        <f t="shared" si="4"/>
        <v>0</v>
      </c>
      <c r="N56" s="10"/>
      <c r="O56" s="8">
        <f t="shared" si="5"/>
        <v>0</v>
      </c>
    </row>
    <row r="57" spans="1:15" ht="30" x14ac:dyDescent="0.25">
      <c r="A57" s="7">
        <v>160</v>
      </c>
      <c r="B57" s="7"/>
      <c r="C57" s="7" t="s">
        <v>34</v>
      </c>
      <c r="D57" s="11" t="s">
        <v>235</v>
      </c>
      <c r="E57" s="7"/>
      <c r="F57" s="7"/>
      <c r="G57" s="7"/>
      <c r="H57" s="7" t="s">
        <v>18</v>
      </c>
      <c r="I57" s="7"/>
      <c r="J57" s="9">
        <v>30</v>
      </c>
      <c r="K57" s="9"/>
      <c r="L57" s="8">
        <f t="shared" si="3"/>
        <v>0</v>
      </c>
      <c r="M57" s="8">
        <f t="shared" si="4"/>
        <v>0</v>
      </c>
      <c r="N57" s="10"/>
      <c r="O57" s="8">
        <f t="shared" si="5"/>
        <v>0</v>
      </c>
    </row>
    <row r="58" spans="1:15" ht="30" x14ac:dyDescent="0.25">
      <c r="A58" s="7">
        <v>161</v>
      </c>
      <c r="B58" s="7"/>
      <c r="C58" s="7" t="s">
        <v>34</v>
      </c>
      <c r="D58" s="11" t="s">
        <v>236</v>
      </c>
      <c r="E58" s="7"/>
      <c r="F58" s="7"/>
      <c r="G58" s="7"/>
      <c r="H58" s="7" t="s">
        <v>18</v>
      </c>
      <c r="I58" s="7"/>
      <c r="J58" s="9">
        <v>85</v>
      </c>
      <c r="K58" s="9"/>
      <c r="L58" s="8">
        <f t="shared" si="3"/>
        <v>0</v>
      </c>
      <c r="M58" s="8">
        <f t="shared" si="4"/>
        <v>0</v>
      </c>
      <c r="N58" s="10"/>
      <c r="O58" s="8">
        <f t="shared" si="5"/>
        <v>0</v>
      </c>
    </row>
    <row r="59" spans="1:15" ht="30" x14ac:dyDescent="0.25">
      <c r="A59" s="7">
        <v>162</v>
      </c>
      <c r="B59" s="7"/>
      <c r="C59" s="7" t="s">
        <v>19</v>
      </c>
      <c r="D59" s="11" t="s">
        <v>237</v>
      </c>
      <c r="E59" s="7"/>
      <c r="F59" s="7"/>
      <c r="G59" s="7"/>
      <c r="H59" s="7" t="s">
        <v>18</v>
      </c>
      <c r="I59" s="7"/>
      <c r="J59" s="9">
        <v>1100</v>
      </c>
      <c r="K59" s="9"/>
      <c r="L59" s="8">
        <f t="shared" si="3"/>
        <v>0</v>
      </c>
      <c r="M59" s="8">
        <f t="shared" si="4"/>
        <v>0</v>
      </c>
      <c r="N59" s="10"/>
      <c r="O59" s="8">
        <f t="shared" si="5"/>
        <v>0</v>
      </c>
    </row>
    <row r="60" spans="1:15" ht="30" x14ac:dyDescent="0.25">
      <c r="A60" s="7">
        <v>163</v>
      </c>
      <c r="B60" s="7"/>
      <c r="C60" s="7" t="s">
        <v>34</v>
      </c>
      <c r="D60" s="11" t="s">
        <v>238</v>
      </c>
      <c r="E60" s="7"/>
      <c r="F60" s="7"/>
      <c r="G60" s="7"/>
      <c r="H60" s="7" t="s">
        <v>18</v>
      </c>
      <c r="I60" s="7"/>
      <c r="J60" s="9">
        <v>10</v>
      </c>
      <c r="K60" s="9"/>
      <c r="L60" s="8">
        <f t="shared" si="3"/>
        <v>0</v>
      </c>
      <c r="M60" s="8">
        <f t="shared" si="4"/>
        <v>0</v>
      </c>
      <c r="N60" s="10"/>
      <c r="O60" s="8">
        <f t="shared" si="5"/>
        <v>0</v>
      </c>
    </row>
    <row r="61" spans="1:15" ht="30" x14ac:dyDescent="0.25">
      <c r="A61" s="7">
        <v>164</v>
      </c>
      <c r="B61" s="7"/>
      <c r="C61" s="7" t="s">
        <v>34</v>
      </c>
      <c r="D61" s="11" t="s">
        <v>239</v>
      </c>
      <c r="E61" s="7"/>
      <c r="F61" s="7"/>
      <c r="G61" s="7"/>
      <c r="H61" s="7" t="s">
        <v>18</v>
      </c>
      <c r="I61" s="7"/>
      <c r="J61" s="9">
        <v>45</v>
      </c>
      <c r="K61" s="9"/>
      <c r="L61" s="8">
        <f t="shared" si="3"/>
        <v>0</v>
      </c>
      <c r="M61" s="8">
        <f t="shared" si="4"/>
        <v>0</v>
      </c>
      <c r="N61" s="10"/>
      <c r="O61" s="8">
        <f t="shared" si="5"/>
        <v>0</v>
      </c>
    </row>
    <row r="62" spans="1:15" ht="30" x14ac:dyDescent="0.25">
      <c r="A62" s="7">
        <v>165</v>
      </c>
      <c r="B62" s="7"/>
      <c r="C62" s="7" t="s">
        <v>34</v>
      </c>
      <c r="D62" s="11" t="s">
        <v>240</v>
      </c>
      <c r="E62" s="7"/>
      <c r="F62" s="7"/>
      <c r="G62" s="7"/>
      <c r="H62" s="7" t="s">
        <v>18</v>
      </c>
      <c r="I62" s="7"/>
      <c r="J62" s="9">
        <v>400</v>
      </c>
      <c r="K62" s="9"/>
      <c r="L62" s="8">
        <f t="shared" si="3"/>
        <v>0</v>
      </c>
      <c r="M62" s="8">
        <f t="shared" si="4"/>
        <v>0</v>
      </c>
      <c r="N62" s="10"/>
      <c r="O62" s="8">
        <f t="shared" si="5"/>
        <v>0</v>
      </c>
    </row>
    <row r="63" spans="1:15" ht="30" x14ac:dyDescent="0.25">
      <c r="A63" s="7">
        <v>166</v>
      </c>
      <c r="B63" s="7"/>
      <c r="C63" s="7" t="s">
        <v>34</v>
      </c>
      <c r="D63" s="11" t="s">
        <v>241</v>
      </c>
      <c r="E63" s="7"/>
      <c r="F63" s="7"/>
      <c r="G63" s="7"/>
      <c r="H63" s="7" t="s">
        <v>18</v>
      </c>
      <c r="I63" s="7"/>
      <c r="J63" s="9">
        <v>5</v>
      </c>
      <c r="K63" s="9"/>
      <c r="L63" s="8">
        <f t="shared" si="3"/>
        <v>0</v>
      </c>
      <c r="M63" s="8">
        <f t="shared" si="4"/>
        <v>0</v>
      </c>
      <c r="N63" s="10"/>
      <c r="O63" s="8">
        <f t="shared" si="5"/>
        <v>0</v>
      </c>
    </row>
    <row r="64" spans="1:15" ht="30" x14ac:dyDescent="0.25">
      <c r="A64" s="7">
        <v>167</v>
      </c>
      <c r="B64" s="7"/>
      <c r="C64" s="7" t="s">
        <v>34</v>
      </c>
      <c r="D64" s="11" t="s">
        <v>242</v>
      </c>
      <c r="E64" s="7"/>
      <c r="F64" s="7"/>
      <c r="G64" s="7"/>
      <c r="H64" s="7" t="s">
        <v>18</v>
      </c>
      <c r="I64" s="7"/>
      <c r="J64" s="9">
        <v>10</v>
      </c>
      <c r="K64" s="9"/>
      <c r="L64" s="8">
        <f t="shared" si="3"/>
        <v>0</v>
      </c>
      <c r="M64" s="8">
        <f t="shared" si="4"/>
        <v>0</v>
      </c>
      <c r="N64" s="10"/>
      <c r="O64" s="8">
        <f t="shared" si="5"/>
        <v>0</v>
      </c>
    </row>
    <row r="65" spans="1:15" ht="30" x14ac:dyDescent="0.25">
      <c r="A65" s="7">
        <v>168</v>
      </c>
      <c r="B65" s="7"/>
      <c r="C65" s="7" t="s">
        <v>34</v>
      </c>
      <c r="D65" s="11" t="s">
        <v>243</v>
      </c>
      <c r="E65" s="7"/>
      <c r="F65" s="7"/>
      <c r="G65" s="7"/>
      <c r="H65" s="7" t="s">
        <v>18</v>
      </c>
      <c r="I65" s="7"/>
      <c r="J65" s="9">
        <v>100</v>
      </c>
      <c r="K65" s="9"/>
      <c r="L65" s="8">
        <f t="shared" si="3"/>
        <v>0</v>
      </c>
      <c r="M65" s="8">
        <f t="shared" si="4"/>
        <v>0</v>
      </c>
      <c r="N65" s="10"/>
      <c r="O65" s="8">
        <f t="shared" si="5"/>
        <v>0</v>
      </c>
    </row>
    <row r="66" spans="1:15" ht="30" x14ac:dyDescent="0.25">
      <c r="A66" s="7">
        <v>169</v>
      </c>
      <c r="B66" s="7"/>
      <c r="C66" s="7" t="s">
        <v>34</v>
      </c>
      <c r="D66" s="11" t="s">
        <v>244</v>
      </c>
      <c r="E66" s="7"/>
      <c r="F66" s="7"/>
      <c r="G66" s="7"/>
      <c r="H66" s="7" t="s">
        <v>18</v>
      </c>
      <c r="I66" s="7"/>
      <c r="J66" s="9">
        <v>15</v>
      </c>
      <c r="K66" s="9"/>
      <c r="L66" s="8">
        <f t="shared" si="3"/>
        <v>0</v>
      </c>
      <c r="M66" s="8">
        <f t="shared" si="4"/>
        <v>0</v>
      </c>
      <c r="N66" s="10"/>
      <c r="O66" s="8">
        <f t="shared" si="5"/>
        <v>0</v>
      </c>
    </row>
    <row r="67" spans="1:15" ht="30" x14ac:dyDescent="0.25">
      <c r="A67" s="7">
        <v>170</v>
      </c>
      <c r="B67" s="7"/>
      <c r="C67" s="7" t="s">
        <v>34</v>
      </c>
      <c r="D67" s="11" t="s">
        <v>245</v>
      </c>
      <c r="E67" s="7"/>
      <c r="F67" s="7"/>
      <c r="G67" s="7"/>
      <c r="H67" s="7" t="s">
        <v>18</v>
      </c>
      <c r="I67" s="7"/>
      <c r="J67" s="9">
        <v>20</v>
      </c>
      <c r="K67" s="9"/>
      <c r="L67" s="8">
        <f t="shared" si="3"/>
        <v>0</v>
      </c>
      <c r="M67" s="8">
        <f t="shared" si="4"/>
        <v>0</v>
      </c>
      <c r="N67" s="10"/>
      <c r="O67" s="8">
        <f t="shared" si="5"/>
        <v>0</v>
      </c>
    </row>
    <row r="68" spans="1:15" ht="30" x14ac:dyDescent="0.25">
      <c r="A68" s="7">
        <v>171</v>
      </c>
      <c r="B68" s="7"/>
      <c r="C68" s="7" t="s">
        <v>34</v>
      </c>
      <c r="D68" s="11" t="s">
        <v>246</v>
      </c>
      <c r="E68" s="7"/>
      <c r="F68" s="7"/>
      <c r="G68" s="7"/>
      <c r="H68" s="7" t="s">
        <v>18</v>
      </c>
      <c r="I68" s="7"/>
      <c r="J68" s="9">
        <v>140</v>
      </c>
      <c r="K68" s="9"/>
      <c r="L68" s="8">
        <f t="shared" ref="L68:L99" si="6">ROUND(K68*((100+N68)/100), 2)</f>
        <v>0</v>
      </c>
      <c r="M68" s="8">
        <f t="shared" ref="M68:M99" si="7">J68*K68</f>
        <v>0</v>
      </c>
      <c r="N68" s="10"/>
      <c r="O68" s="8">
        <f t="shared" ref="O68:O99" si="8">J68*L68</f>
        <v>0</v>
      </c>
    </row>
    <row r="69" spans="1:15" ht="30" x14ac:dyDescent="0.25">
      <c r="A69" s="7">
        <v>172</v>
      </c>
      <c r="B69" s="7"/>
      <c r="C69" s="7" t="s">
        <v>34</v>
      </c>
      <c r="D69" s="11" t="s">
        <v>247</v>
      </c>
      <c r="E69" s="7"/>
      <c r="F69" s="7"/>
      <c r="G69" s="7"/>
      <c r="H69" s="7" t="s">
        <v>18</v>
      </c>
      <c r="I69" s="7"/>
      <c r="J69" s="9">
        <v>400</v>
      </c>
      <c r="K69" s="9"/>
      <c r="L69" s="8">
        <f t="shared" si="6"/>
        <v>0</v>
      </c>
      <c r="M69" s="8">
        <f t="shared" si="7"/>
        <v>0</v>
      </c>
      <c r="N69" s="10"/>
      <c r="O69" s="8">
        <f t="shared" si="8"/>
        <v>0</v>
      </c>
    </row>
    <row r="70" spans="1:15" ht="30" x14ac:dyDescent="0.25">
      <c r="A70" s="7">
        <v>173</v>
      </c>
      <c r="B70" s="7"/>
      <c r="C70" s="7" t="s">
        <v>34</v>
      </c>
      <c r="D70" s="11" t="s">
        <v>248</v>
      </c>
      <c r="E70" s="7"/>
      <c r="F70" s="7"/>
      <c r="G70" s="7"/>
      <c r="H70" s="7" t="s">
        <v>18</v>
      </c>
      <c r="I70" s="7"/>
      <c r="J70" s="9">
        <v>50</v>
      </c>
      <c r="K70" s="9"/>
      <c r="L70" s="8">
        <f t="shared" si="6"/>
        <v>0</v>
      </c>
      <c r="M70" s="8">
        <f t="shared" si="7"/>
        <v>0</v>
      </c>
      <c r="N70" s="10"/>
      <c r="O70" s="8">
        <f t="shared" si="8"/>
        <v>0</v>
      </c>
    </row>
    <row r="71" spans="1:15" ht="30" x14ac:dyDescent="0.25">
      <c r="A71" s="7">
        <v>174</v>
      </c>
      <c r="B71" s="7"/>
      <c r="C71" s="7" t="s">
        <v>34</v>
      </c>
      <c r="D71" s="11" t="s">
        <v>249</v>
      </c>
      <c r="E71" s="7"/>
      <c r="F71" s="7"/>
      <c r="G71" s="7"/>
      <c r="H71" s="7" t="s">
        <v>18</v>
      </c>
      <c r="I71" s="7"/>
      <c r="J71" s="9">
        <v>220</v>
      </c>
      <c r="K71" s="9"/>
      <c r="L71" s="8">
        <f t="shared" si="6"/>
        <v>0</v>
      </c>
      <c r="M71" s="8">
        <f t="shared" si="7"/>
        <v>0</v>
      </c>
      <c r="N71" s="10"/>
      <c r="O71" s="8">
        <f t="shared" si="8"/>
        <v>0</v>
      </c>
    </row>
    <row r="72" spans="1:15" ht="30" x14ac:dyDescent="0.25">
      <c r="A72" s="7">
        <v>175</v>
      </c>
      <c r="B72" s="7"/>
      <c r="C72" s="7" t="s">
        <v>34</v>
      </c>
      <c r="D72" s="11" t="s">
        <v>250</v>
      </c>
      <c r="E72" s="7"/>
      <c r="F72" s="7"/>
      <c r="G72" s="7"/>
      <c r="H72" s="7" t="s">
        <v>18</v>
      </c>
      <c r="I72" s="7"/>
      <c r="J72" s="9">
        <v>60</v>
      </c>
      <c r="K72" s="9"/>
      <c r="L72" s="8">
        <f t="shared" si="6"/>
        <v>0</v>
      </c>
      <c r="M72" s="8">
        <f t="shared" si="7"/>
        <v>0</v>
      </c>
      <c r="N72" s="10"/>
      <c r="O72" s="8">
        <f t="shared" si="8"/>
        <v>0</v>
      </c>
    </row>
    <row r="73" spans="1:15" ht="60" x14ac:dyDescent="0.25">
      <c r="A73" s="7">
        <v>176</v>
      </c>
      <c r="B73" s="7"/>
      <c r="C73" s="7" t="s">
        <v>19</v>
      </c>
      <c r="D73" s="11" t="s">
        <v>251</v>
      </c>
      <c r="E73" s="7"/>
      <c r="F73" s="7"/>
      <c r="G73" s="7"/>
      <c r="H73" s="7" t="s">
        <v>18</v>
      </c>
      <c r="I73" s="7"/>
      <c r="J73" s="9">
        <v>120</v>
      </c>
      <c r="K73" s="9"/>
      <c r="L73" s="8">
        <f t="shared" si="6"/>
        <v>0</v>
      </c>
      <c r="M73" s="8">
        <f t="shared" si="7"/>
        <v>0</v>
      </c>
      <c r="N73" s="10"/>
      <c r="O73" s="8">
        <f t="shared" si="8"/>
        <v>0</v>
      </c>
    </row>
    <row r="74" spans="1:15" ht="30" x14ac:dyDescent="0.25">
      <c r="A74" s="7">
        <v>177</v>
      </c>
      <c r="B74" s="7"/>
      <c r="C74" s="7" t="s">
        <v>125</v>
      </c>
      <c r="D74" s="11" t="s">
        <v>252</v>
      </c>
      <c r="E74" s="7"/>
      <c r="F74" s="7"/>
      <c r="G74" s="7"/>
      <c r="H74" s="7" t="s">
        <v>18</v>
      </c>
      <c r="I74" s="7"/>
      <c r="J74" s="9">
        <v>10</v>
      </c>
      <c r="K74" s="9"/>
      <c r="L74" s="8">
        <f t="shared" si="6"/>
        <v>0</v>
      </c>
      <c r="M74" s="8">
        <f t="shared" si="7"/>
        <v>0</v>
      </c>
      <c r="N74" s="10"/>
      <c r="O74" s="8">
        <f t="shared" si="8"/>
        <v>0</v>
      </c>
    </row>
    <row r="75" spans="1:15" ht="30" x14ac:dyDescent="0.25">
      <c r="A75" s="7">
        <v>178</v>
      </c>
      <c r="B75" s="7"/>
      <c r="C75" s="7" t="s">
        <v>34</v>
      </c>
      <c r="D75" s="11" t="s">
        <v>253</v>
      </c>
      <c r="E75" s="7"/>
      <c r="F75" s="7"/>
      <c r="G75" s="7"/>
      <c r="H75" s="7" t="s">
        <v>18</v>
      </c>
      <c r="I75" s="7"/>
      <c r="J75" s="9">
        <v>500</v>
      </c>
      <c r="K75" s="9"/>
      <c r="L75" s="8">
        <f t="shared" si="6"/>
        <v>0</v>
      </c>
      <c r="M75" s="8">
        <f t="shared" si="7"/>
        <v>0</v>
      </c>
      <c r="N75" s="10"/>
      <c r="O75" s="8">
        <f t="shared" si="8"/>
        <v>0</v>
      </c>
    </row>
    <row r="76" spans="1:15" ht="30" x14ac:dyDescent="0.25">
      <c r="A76" s="7">
        <v>179</v>
      </c>
      <c r="B76" s="7"/>
      <c r="C76" s="7" t="s">
        <v>34</v>
      </c>
      <c r="D76" s="11" t="s">
        <v>254</v>
      </c>
      <c r="E76" s="7"/>
      <c r="F76" s="7"/>
      <c r="G76" s="7"/>
      <c r="H76" s="7" t="s">
        <v>18</v>
      </c>
      <c r="I76" s="7"/>
      <c r="J76" s="9">
        <v>20</v>
      </c>
      <c r="K76" s="9"/>
      <c r="L76" s="8">
        <f t="shared" si="6"/>
        <v>0</v>
      </c>
      <c r="M76" s="8">
        <f t="shared" si="7"/>
        <v>0</v>
      </c>
      <c r="N76" s="10"/>
      <c r="O76" s="8">
        <f t="shared" si="8"/>
        <v>0</v>
      </c>
    </row>
    <row r="77" spans="1:15" ht="30" x14ac:dyDescent="0.25">
      <c r="A77" s="7">
        <v>180</v>
      </c>
      <c r="B77" s="7"/>
      <c r="C77" s="7" t="s">
        <v>34</v>
      </c>
      <c r="D77" s="11" t="s">
        <v>255</v>
      </c>
      <c r="E77" s="7"/>
      <c r="F77" s="7"/>
      <c r="G77" s="7"/>
      <c r="H77" s="7" t="s">
        <v>18</v>
      </c>
      <c r="I77" s="7"/>
      <c r="J77" s="9">
        <v>50</v>
      </c>
      <c r="K77" s="9"/>
      <c r="L77" s="8">
        <f t="shared" si="6"/>
        <v>0</v>
      </c>
      <c r="M77" s="8">
        <f t="shared" si="7"/>
        <v>0</v>
      </c>
      <c r="N77" s="10"/>
      <c r="O77" s="8">
        <f t="shared" si="8"/>
        <v>0</v>
      </c>
    </row>
    <row r="78" spans="1:15" ht="30" x14ac:dyDescent="0.25">
      <c r="A78" s="7">
        <v>181</v>
      </c>
      <c r="B78" s="7"/>
      <c r="C78" s="7" t="s">
        <v>19</v>
      </c>
      <c r="D78" s="11" t="s">
        <v>256</v>
      </c>
      <c r="E78" s="7"/>
      <c r="F78" s="7"/>
      <c r="G78" s="7"/>
      <c r="H78" s="7" t="s">
        <v>18</v>
      </c>
      <c r="I78" s="7"/>
      <c r="J78" s="9">
        <v>10</v>
      </c>
      <c r="K78" s="9"/>
      <c r="L78" s="8">
        <f t="shared" si="6"/>
        <v>0</v>
      </c>
      <c r="M78" s="8">
        <f t="shared" si="7"/>
        <v>0</v>
      </c>
      <c r="N78" s="10"/>
      <c r="O78" s="8">
        <f t="shared" si="8"/>
        <v>0</v>
      </c>
    </row>
    <row r="79" spans="1:15" ht="30" x14ac:dyDescent="0.25">
      <c r="A79" s="7">
        <v>182</v>
      </c>
      <c r="B79" s="7"/>
      <c r="C79" s="7" t="s">
        <v>19</v>
      </c>
      <c r="D79" s="11" t="s">
        <v>257</v>
      </c>
      <c r="E79" s="7"/>
      <c r="F79" s="7"/>
      <c r="G79" s="7"/>
      <c r="H79" s="7" t="s">
        <v>18</v>
      </c>
      <c r="I79" s="7"/>
      <c r="J79" s="9">
        <v>120</v>
      </c>
      <c r="K79" s="9"/>
      <c r="L79" s="8">
        <f t="shared" si="6"/>
        <v>0</v>
      </c>
      <c r="M79" s="8">
        <f t="shared" si="7"/>
        <v>0</v>
      </c>
      <c r="N79" s="10"/>
      <c r="O79" s="8">
        <f t="shared" si="8"/>
        <v>0</v>
      </c>
    </row>
    <row r="80" spans="1:15" ht="30" x14ac:dyDescent="0.25">
      <c r="A80" s="7">
        <v>183</v>
      </c>
      <c r="B80" s="7"/>
      <c r="C80" s="7" t="s">
        <v>34</v>
      </c>
      <c r="D80" s="11" t="s">
        <v>258</v>
      </c>
      <c r="E80" s="7"/>
      <c r="F80" s="7"/>
      <c r="G80" s="7"/>
      <c r="H80" s="7" t="s">
        <v>18</v>
      </c>
      <c r="I80" s="7"/>
      <c r="J80" s="9">
        <v>5</v>
      </c>
      <c r="K80" s="9"/>
      <c r="L80" s="8">
        <f t="shared" si="6"/>
        <v>0</v>
      </c>
      <c r="M80" s="8">
        <f t="shared" si="7"/>
        <v>0</v>
      </c>
      <c r="N80" s="10"/>
      <c r="O80" s="8">
        <f t="shared" si="8"/>
        <v>0</v>
      </c>
    </row>
    <row r="81" spans="1:15" ht="30" x14ac:dyDescent="0.25">
      <c r="A81" s="7">
        <v>184</v>
      </c>
      <c r="B81" s="7"/>
      <c r="C81" s="7" t="s">
        <v>34</v>
      </c>
      <c r="D81" s="11" t="s">
        <v>259</v>
      </c>
      <c r="E81" s="7"/>
      <c r="F81" s="7"/>
      <c r="G81" s="7"/>
      <c r="H81" s="7" t="s">
        <v>18</v>
      </c>
      <c r="I81" s="7"/>
      <c r="J81" s="9">
        <v>10</v>
      </c>
      <c r="K81" s="9"/>
      <c r="L81" s="8">
        <f t="shared" si="6"/>
        <v>0</v>
      </c>
      <c r="M81" s="8">
        <f t="shared" si="7"/>
        <v>0</v>
      </c>
      <c r="N81" s="10"/>
      <c r="O81" s="8">
        <f t="shared" si="8"/>
        <v>0</v>
      </c>
    </row>
    <row r="82" spans="1:15" ht="30" x14ac:dyDescent="0.25">
      <c r="A82" s="7">
        <v>185</v>
      </c>
      <c r="B82" s="7"/>
      <c r="C82" s="7" t="s">
        <v>34</v>
      </c>
      <c r="D82" s="11" t="s">
        <v>260</v>
      </c>
      <c r="E82" s="7"/>
      <c r="F82" s="7"/>
      <c r="G82" s="7"/>
      <c r="H82" s="7" t="s">
        <v>18</v>
      </c>
      <c r="I82" s="7"/>
      <c r="J82" s="9">
        <v>200</v>
      </c>
      <c r="K82" s="9"/>
      <c r="L82" s="8">
        <f t="shared" si="6"/>
        <v>0</v>
      </c>
      <c r="M82" s="8">
        <f t="shared" si="7"/>
        <v>0</v>
      </c>
      <c r="N82" s="10"/>
      <c r="O82" s="8">
        <f t="shared" si="8"/>
        <v>0</v>
      </c>
    </row>
    <row r="83" spans="1:15" ht="30" x14ac:dyDescent="0.25">
      <c r="A83" s="7">
        <v>186</v>
      </c>
      <c r="B83" s="7"/>
      <c r="C83" s="7" t="s">
        <v>34</v>
      </c>
      <c r="D83" s="11" t="s">
        <v>261</v>
      </c>
      <c r="E83" s="7"/>
      <c r="F83" s="7"/>
      <c r="G83" s="7"/>
      <c r="H83" s="7" t="s">
        <v>18</v>
      </c>
      <c r="I83" s="7"/>
      <c r="J83" s="9">
        <v>5</v>
      </c>
      <c r="K83" s="9"/>
      <c r="L83" s="8">
        <f t="shared" si="6"/>
        <v>0</v>
      </c>
      <c r="M83" s="8">
        <f t="shared" si="7"/>
        <v>0</v>
      </c>
      <c r="N83" s="10"/>
      <c r="O83" s="8">
        <f t="shared" si="8"/>
        <v>0</v>
      </c>
    </row>
    <row r="84" spans="1:15" ht="45" x14ac:dyDescent="0.25">
      <c r="A84" s="7">
        <v>187</v>
      </c>
      <c r="B84" s="7"/>
      <c r="C84" s="7" t="s">
        <v>34</v>
      </c>
      <c r="D84" s="11" t="s">
        <v>262</v>
      </c>
      <c r="E84" s="7"/>
      <c r="F84" s="7"/>
      <c r="G84" s="7"/>
      <c r="H84" s="7" t="s">
        <v>18</v>
      </c>
      <c r="I84" s="7"/>
      <c r="J84" s="9">
        <v>260</v>
      </c>
      <c r="K84" s="9"/>
      <c r="L84" s="8">
        <f t="shared" si="6"/>
        <v>0</v>
      </c>
      <c r="M84" s="8">
        <f t="shared" si="7"/>
        <v>0</v>
      </c>
      <c r="N84" s="10"/>
      <c r="O84" s="8">
        <f t="shared" si="8"/>
        <v>0</v>
      </c>
    </row>
    <row r="85" spans="1:15" ht="45" x14ac:dyDescent="0.25">
      <c r="A85" s="7">
        <v>188</v>
      </c>
      <c r="B85" s="7"/>
      <c r="C85" s="7" t="s">
        <v>34</v>
      </c>
      <c r="D85" s="11" t="s">
        <v>263</v>
      </c>
      <c r="E85" s="7"/>
      <c r="F85" s="7"/>
      <c r="G85" s="7"/>
      <c r="H85" s="7" t="s">
        <v>18</v>
      </c>
      <c r="I85" s="7"/>
      <c r="J85" s="9">
        <v>30</v>
      </c>
      <c r="K85" s="9"/>
      <c r="L85" s="8">
        <f t="shared" si="6"/>
        <v>0</v>
      </c>
      <c r="M85" s="8">
        <f t="shared" si="7"/>
        <v>0</v>
      </c>
      <c r="N85" s="10"/>
      <c r="O85" s="8">
        <f t="shared" si="8"/>
        <v>0</v>
      </c>
    </row>
    <row r="86" spans="1:15" ht="30" x14ac:dyDescent="0.25">
      <c r="A86" s="7">
        <v>189</v>
      </c>
      <c r="B86" s="7"/>
      <c r="C86" s="7" t="s">
        <v>34</v>
      </c>
      <c r="D86" s="11" t="s">
        <v>264</v>
      </c>
      <c r="E86" s="7"/>
      <c r="F86" s="7"/>
      <c r="G86" s="7"/>
      <c r="H86" s="7" t="s">
        <v>18</v>
      </c>
      <c r="I86" s="7"/>
      <c r="J86" s="9">
        <v>50</v>
      </c>
      <c r="K86" s="9"/>
      <c r="L86" s="8">
        <f t="shared" si="6"/>
        <v>0</v>
      </c>
      <c r="M86" s="8">
        <f t="shared" si="7"/>
        <v>0</v>
      </c>
      <c r="N86" s="10"/>
      <c r="O86" s="8">
        <f t="shared" si="8"/>
        <v>0</v>
      </c>
    </row>
    <row r="87" spans="1:15" ht="30" x14ac:dyDescent="0.25">
      <c r="A87" s="7">
        <v>190</v>
      </c>
      <c r="B87" s="7"/>
      <c r="C87" s="7" t="s">
        <v>34</v>
      </c>
      <c r="D87" s="11" t="s">
        <v>265</v>
      </c>
      <c r="E87" s="7"/>
      <c r="F87" s="7"/>
      <c r="G87" s="7"/>
      <c r="H87" s="7" t="s">
        <v>18</v>
      </c>
      <c r="I87" s="7"/>
      <c r="J87" s="9">
        <v>30</v>
      </c>
      <c r="K87" s="9"/>
      <c r="L87" s="8">
        <f t="shared" si="6"/>
        <v>0</v>
      </c>
      <c r="M87" s="8">
        <f t="shared" si="7"/>
        <v>0</v>
      </c>
      <c r="N87" s="10"/>
      <c r="O87" s="8">
        <f t="shared" si="8"/>
        <v>0</v>
      </c>
    </row>
    <row r="88" spans="1:15" ht="45" x14ac:dyDescent="0.25">
      <c r="A88" s="7">
        <v>191</v>
      </c>
      <c r="B88" s="7"/>
      <c r="C88" s="7" t="s">
        <v>34</v>
      </c>
      <c r="D88" s="11" t="s">
        <v>266</v>
      </c>
      <c r="E88" s="7"/>
      <c r="F88" s="7"/>
      <c r="G88" s="7"/>
      <c r="H88" s="7" t="s">
        <v>18</v>
      </c>
      <c r="I88" s="7"/>
      <c r="J88" s="9">
        <v>120</v>
      </c>
      <c r="K88" s="9"/>
      <c r="L88" s="8">
        <f t="shared" si="6"/>
        <v>0</v>
      </c>
      <c r="M88" s="8">
        <f t="shared" si="7"/>
        <v>0</v>
      </c>
      <c r="N88" s="10"/>
      <c r="O88" s="8">
        <f t="shared" si="8"/>
        <v>0</v>
      </c>
    </row>
    <row r="89" spans="1:15" ht="30" x14ac:dyDescent="0.25">
      <c r="A89" s="7">
        <v>192</v>
      </c>
      <c r="B89" s="7"/>
      <c r="C89" s="7" t="s">
        <v>34</v>
      </c>
      <c r="D89" s="11" t="s">
        <v>267</v>
      </c>
      <c r="E89" s="7"/>
      <c r="F89" s="7"/>
      <c r="G89" s="7"/>
      <c r="H89" s="7" t="s">
        <v>18</v>
      </c>
      <c r="I89" s="7"/>
      <c r="J89" s="9">
        <v>700</v>
      </c>
      <c r="K89" s="9"/>
      <c r="L89" s="8">
        <f t="shared" si="6"/>
        <v>0</v>
      </c>
      <c r="M89" s="8">
        <f t="shared" si="7"/>
        <v>0</v>
      </c>
      <c r="N89" s="10"/>
      <c r="O89" s="8">
        <f t="shared" si="8"/>
        <v>0</v>
      </c>
    </row>
    <row r="90" spans="1:15" ht="30" x14ac:dyDescent="0.25">
      <c r="A90" s="7">
        <v>193</v>
      </c>
      <c r="B90" s="7"/>
      <c r="C90" s="7" t="s">
        <v>34</v>
      </c>
      <c r="D90" s="11" t="s">
        <v>268</v>
      </c>
      <c r="E90" s="7"/>
      <c r="F90" s="7"/>
      <c r="G90" s="7"/>
      <c r="H90" s="7" t="s">
        <v>18</v>
      </c>
      <c r="I90" s="7"/>
      <c r="J90" s="9">
        <v>320</v>
      </c>
      <c r="K90" s="9"/>
      <c r="L90" s="8">
        <f t="shared" si="6"/>
        <v>0</v>
      </c>
      <c r="M90" s="8">
        <f t="shared" si="7"/>
        <v>0</v>
      </c>
      <c r="N90" s="10"/>
      <c r="O90" s="8">
        <f t="shared" si="8"/>
        <v>0</v>
      </c>
    </row>
    <row r="91" spans="1:15" ht="30" x14ac:dyDescent="0.25">
      <c r="A91" s="7">
        <v>194</v>
      </c>
      <c r="B91" s="7"/>
      <c r="C91" s="7" t="s">
        <v>34</v>
      </c>
      <c r="D91" s="11" t="s">
        <v>269</v>
      </c>
      <c r="E91" s="7"/>
      <c r="F91" s="7"/>
      <c r="G91" s="7"/>
      <c r="H91" s="7" t="s">
        <v>18</v>
      </c>
      <c r="I91" s="7"/>
      <c r="J91" s="9">
        <v>5</v>
      </c>
      <c r="K91" s="9"/>
      <c r="L91" s="8">
        <f t="shared" si="6"/>
        <v>0</v>
      </c>
      <c r="M91" s="8">
        <f t="shared" si="7"/>
        <v>0</v>
      </c>
      <c r="N91" s="10"/>
      <c r="O91" s="8">
        <f t="shared" si="8"/>
        <v>0</v>
      </c>
    </row>
    <row r="92" spans="1:15" ht="30" x14ac:dyDescent="0.25">
      <c r="A92" s="7">
        <v>195</v>
      </c>
      <c r="B92" s="7"/>
      <c r="C92" s="7" t="s">
        <v>34</v>
      </c>
      <c r="D92" s="11" t="s">
        <v>270</v>
      </c>
      <c r="E92" s="7"/>
      <c r="F92" s="7"/>
      <c r="G92" s="7"/>
      <c r="H92" s="7" t="s">
        <v>18</v>
      </c>
      <c r="I92" s="7"/>
      <c r="J92" s="9">
        <v>130</v>
      </c>
      <c r="K92" s="9"/>
      <c r="L92" s="8">
        <f t="shared" si="6"/>
        <v>0</v>
      </c>
      <c r="M92" s="8">
        <f t="shared" si="7"/>
        <v>0</v>
      </c>
      <c r="N92" s="10"/>
      <c r="O92" s="8">
        <f t="shared" si="8"/>
        <v>0</v>
      </c>
    </row>
    <row r="93" spans="1:15" ht="30" x14ac:dyDescent="0.25">
      <c r="A93" s="7">
        <v>196</v>
      </c>
      <c r="B93" s="7"/>
      <c r="C93" s="7" t="s">
        <v>34</v>
      </c>
      <c r="D93" s="11" t="s">
        <v>271</v>
      </c>
      <c r="E93" s="7"/>
      <c r="F93" s="7"/>
      <c r="G93" s="7"/>
      <c r="H93" s="7" t="s">
        <v>18</v>
      </c>
      <c r="I93" s="7"/>
      <c r="J93" s="9">
        <v>800</v>
      </c>
      <c r="K93" s="9"/>
      <c r="L93" s="8">
        <f t="shared" si="6"/>
        <v>0</v>
      </c>
      <c r="M93" s="8">
        <f t="shared" si="7"/>
        <v>0</v>
      </c>
      <c r="N93" s="10"/>
      <c r="O93" s="8">
        <f t="shared" si="8"/>
        <v>0</v>
      </c>
    </row>
    <row r="94" spans="1:15" ht="30" x14ac:dyDescent="0.25">
      <c r="A94" s="7">
        <v>197</v>
      </c>
      <c r="B94" s="7"/>
      <c r="C94" s="7" t="s">
        <v>34</v>
      </c>
      <c r="D94" s="11" t="s">
        <v>272</v>
      </c>
      <c r="E94" s="7"/>
      <c r="F94" s="7"/>
      <c r="G94" s="7"/>
      <c r="H94" s="7" t="s">
        <v>18</v>
      </c>
      <c r="I94" s="7"/>
      <c r="J94" s="9">
        <v>15</v>
      </c>
      <c r="K94" s="9"/>
      <c r="L94" s="8">
        <f t="shared" si="6"/>
        <v>0</v>
      </c>
      <c r="M94" s="8">
        <f t="shared" si="7"/>
        <v>0</v>
      </c>
      <c r="N94" s="10"/>
      <c r="O94" s="8">
        <f t="shared" si="8"/>
        <v>0</v>
      </c>
    </row>
    <row r="95" spans="1:15" ht="30" x14ac:dyDescent="0.25">
      <c r="A95" s="7">
        <v>198</v>
      </c>
      <c r="B95" s="7"/>
      <c r="C95" s="7" t="s">
        <v>19</v>
      </c>
      <c r="D95" s="11" t="s">
        <v>273</v>
      </c>
      <c r="E95" s="7"/>
      <c r="F95" s="7"/>
      <c r="G95" s="7"/>
      <c r="H95" s="7" t="s">
        <v>18</v>
      </c>
      <c r="I95" s="7"/>
      <c r="J95" s="9">
        <v>100</v>
      </c>
      <c r="K95" s="9"/>
      <c r="L95" s="8">
        <f t="shared" si="6"/>
        <v>0</v>
      </c>
      <c r="M95" s="8">
        <f t="shared" si="7"/>
        <v>0</v>
      </c>
      <c r="N95" s="10"/>
      <c r="O95" s="8">
        <f t="shared" si="8"/>
        <v>0</v>
      </c>
    </row>
    <row r="96" spans="1:15" ht="45" x14ac:dyDescent="0.25">
      <c r="A96" s="7">
        <v>199</v>
      </c>
      <c r="B96" s="7"/>
      <c r="C96" s="7" t="s">
        <v>34</v>
      </c>
      <c r="D96" s="11" t="s">
        <v>274</v>
      </c>
      <c r="E96" s="7"/>
      <c r="F96" s="7"/>
      <c r="G96" s="7"/>
      <c r="H96" s="7" t="s">
        <v>18</v>
      </c>
      <c r="I96" s="7"/>
      <c r="J96" s="9">
        <v>40</v>
      </c>
      <c r="K96" s="9"/>
      <c r="L96" s="8">
        <f t="shared" si="6"/>
        <v>0</v>
      </c>
      <c r="M96" s="8">
        <f t="shared" si="7"/>
        <v>0</v>
      </c>
      <c r="N96" s="10"/>
      <c r="O96" s="8">
        <f t="shared" si="8"/>
        <v>0</v>
      </c>
    </row>
    <row r="97" spans="1:15" ht="30" x14ac:dyDescent="0.25">
      <c r="A97" s="7">
        <v>200</v>
      </c>
      <c r="B97" s="7"/>
      <c r="C97" s="7" t="s">
        <v>34</v>
      </c>
      <c r="D97" s="11" t="s">
        <v>275</v>
      </c>
      <c r="E97" s="7"/>
      <c r="F97" s="7"/>
      <c r="G97" s="7"/>
      <c r="H97" s="7" t="s">
        <v>18</v>
      </c>
      <c r="I97" s="7"/>
      <c r="J97" s="9">
        <v>280</v>
      </c>
      <c r="K97" s="9"/>
      <c r="L97" s="8">
        <f t="shared" si="6"/>
        <v>0</v>
      </c>
      <c r="M97" s="8">
        <f t="shared" si="7"/>
        <v>0</v>
      </c>
      <c r="N97" s="10"/>
      <c r="O97" s="8">
        <f t="shared" si="8"/>
        <v>0</v>
      </c>
    </row>
    <row r="98" spans="1:15" ht="30" x14ac:dyDescent="0.25">
      <c r="A98" s="7">
        <v>201</v>
      </c>
      <c r="B98" s="7"/>
      <c r="C98" s="7" t="s">
        <v>19</v>
      </c>
      <c r="D98" s="11" t="s">
        <v>276</v>
      </c>
      <c r="E98" s="7"/>
      <c r="F98" s="7"/>
      <c r="G98" s="7"/>
      <c r="H98" s="7" t="s">
        <v>18</v>
      </c>
      <c r="I98" s="7"/>
      <c r="J98" s="9">
        <v>30</v>
      </c>
      <c r="K98" s="9"/>
      <c r="L98" s="8">
        <f t="shared" si="6"/>
        <v>0</v>
      </c>
      <c r="M98" s="8">
        <f t="shared" si="7"/>
        <v>0</v>
      </c>
      <c r="N98" s="10"/>
      <c r="O98" s="8">
        <f t="shared" si="8"/>
        <v>0</v>
      </c>
    </row>
    <row r="99" spans="1:15" ht="30" x14ac:dyDescent="0.25">
      <c r="A99" s="7">
        <v>202</v>
      </c>
      <c r="B99" s="7"/>
      <c r="C99" s="7" t="s">
        <v>34</v>
      </c>
      <c r="D99" s="11" t="s">
        <v>277</v>
      </c>
      <c r="E99" s="7"/>
      <c r="F99" s="7"/>
      <c r="G99" s="7"/>
      <c r="H99" s="7" t="s">
        <v>18</v>
      </c>
      <c r="I99" s="7"/>
      <c r="J99" s="9">
        <v>1600</v>
      </c>
      <c r="K99" s="9"/>
      <c r="L99" s="8">
        <f t="shared" si="6"/>
        <v>0</v>
      </c>
      <c r="M99" s="8">
        <f t="shared" si="7"/>
        <v>0</v>
      </c>
      <c r="N99" s="10"/>
      <c r="O99" s="8">
        <f t="shared" si="8"/>
        <v>0</v>
      </c>
    </row>
    <row r="100" spans="1:15" ht="30" x14ac:dyDescent="0.25">
      <c r="A100" s="7">
        <v>203</v>
      </c>
      <c r="B100" s="7"/>
      <c r="C100" s="7" t="s">
        <v>34</v>
      </c>
      <c r="D100" s="11" t="s">
        <v>278</v>
      </c>
      <c r="E100" s="7"/>
      <c r="F100" s="7"/>
      <c r="G100" s="7"/>
      <c r="H100" s="7" t="s">
        <v>18</v>
      </c>
      <c r="I100" s="7"/>
      <c r="J100" s="9">
        <v>150</v>
      </c>
      <c r="K100" s="9"/>
      <c r="L100" s="8">
        <f t="shared" ref="L100:L131" si="9">ROUND(K100*((100+N100)/100), 2)</f>
        <v>0</v>
      </c>
      <c r="M100" s="8">
        <f t="shared" ref="M100:M131" si="10">J100*K100</f>
        <v>0</v>
      </c>
      <c r="N100" s="10"/>
      <c r="O100" s="8">
        <f t="shared" ref="O100:O131" si="11">J100*L100</f>
        <v>0</v>
      </c>
    </row>
    <row r="101" spans="1:15" ht="30" x14ac:dyDescent="0.25">
      <c r="A101" s="7">
        <v>204</v>
      </c>
      <c r="B101" s="7"/>
      <c r="C101" s="7" t="s">
        <v>34</v>
      </c>
      <c r="D101" s="11" t="s">
        <v>279</v>
      </c>
      <c r="E101" s="7"/>
      <c r="F101" s="7"/>
      <c r="G101" s="7"/>
      <c r="H101" s="7" t="s">
        <v>18</v>
      </c>
      <c r="I101" s="7"/>
      <c r="J101" s="9">
        <v>1500</v>
      </c>
      <c r="K101" s="9"/>
      <c r="L101" s="8">
        <f t="shared" si="9"/>
        <v>0</v>
      </c>
      <c r="M101" s="8">
        <f t="shared" si="10"/>
        <v>0</v>
      </c>
      <c r="N101" s="10"/>
      <c r="O101" s="8">
        <f t="shared" si="11"/>
        <v>0</v>
      </c>
    </row>
    <row r="102" spans="1:15" ht="30" x14ac:dyDescent="0.25">
      <c r="A102" s="7">
        <v>205</v>
      </c>
      <c r="B102" s="7"/>
      <c r="C102" s="7" t="s">
        <v>34</v>
      </c>
      <c r="D102" s="11" t="s">
        <v>280</v>
      </c>
      <c r="E102" s="7"/>
      <c r="F102" s="7"/>
      <c r="G102" s="7"/>
      <c r="H102" s="7" t="s">
        <v>18</v>
      </c>
      <c r="I102" s="7"/>
      <c r="J102" s="9">
        <v>600</v>
      </c>
      <c r="K102" s="9"/>
      <c r="L102" s="8">
        <f t="shared" si="9"/>
        <v>0</v>
      </c>
      <c r="M102" s="8">
        <f t="shared" si="10"/>
        <v>0</v>
      </c>
      <c r="N102" s="10"/>
      <c r="O102" s="8">
        <f t="shared" si="11"/>
        <v>0</v>
      </c>
    </row>
    <row r="103" spans="1:15" ht="30" x14ac:dyDescent="0.25">
      <c r="A103" s="7">
        <v>206</v>
      </c>
      <c r="B103" s="7"/>
      <c r="C103" s="7" t="s">
        <v>34</v>
      </c>
      <c r="D103" s="11" t="s">
        <v>281</v>
      </c>
      <c r="E103" s="7"/>
      <c r="F103" s="7"/>
      <c r="G103" s="7"/>
      <c r="H103" s="7" t="s">
        <v>18</v>
      </c>
      <c r="I103" s="7"/>
      <c r="J103" s="9">
        <v>500</v>
      </c>
      <c r="K103" s="9"/>
      <c r="L103" s="8">
        <f t="shared" si="9"/>
        <v>0</v>
      </c>
      <c r="M103" s="8">
        <f t="shared" si="10"/>
        <v>0</v>
      </c>
      <c r="N103" s="10"/>
      <c r="O103" s="8">
        <f t="shared" si="11"/>
        <v>0</v>
      </c>
    </row>
    <row r="104" spans="1:15" ht="30" x14ac:dyDescent="0.25">
      <c r="A104" s="7">
        <v>207</v>
      </c>
      <c r="B104" s="7"/>
      <c r="C104" s="7" t="s">
        <v>34</v>
      </c>
      <c r="D104" s="11" t="s">
        <v>282</v>
      </c>
      <c r="E104" s="7"/>
      <c r="F104" s="7"/>
      <c r="G104" s="7"/>
      <c r="H104" s="7" t="s">
        <v>18</v>
      </c>
      <c r="I104" s="7"/>
      <c r="J104" s="9">
        <v>18</v>
      </c>
      <c r="K104" s="9"/>
      <c r="L104" s="8">
        <f t="shared" si="9"/>
        <v>0</v>
      </c>
      <c r="M104" s="8">
        <f t="shared" si="10"/>
        <v>0</v>
      </c>
      <c r="N104" s="10"/>
      <c r="O104" s="8">
        <f t="shared" si="11"/>
        <v>0</v>
      </c>
    </row>
    <row r="105" spans="1:15" ht="30" x14ac:dyDescent="0.25">
      <c r="A105" s="7">
        <v>208</v>
      </c>
      <c r="B105" s="7"/>
      <c r="C105" s="7" t="s">
        <v>125</v>
      </c>
      <c r="D105" s="11" t="s">
        <v>283</v>
      </c>
      <c r="E105" s="7"/>
      <c r="F105" s="7"/>
      <c r="G105" s="7"/>
      <c r="H105" s="7" t="s">
        <v>18</v>
      </c>
      <c r="I105" s="7"/>
      <c r="J105" s="9">
        <v>10</v>
      </c>
      <c r="K105" s="9"/>
      <c r="L105" s="8">
        <f t="shared" si="9"/>
        <v>0</v>
      </c>
      <c r="M105" s="8">
        <f t="shared" si="10"/>
        <v>0</v>
      </c>
      <c r="N105" s="10"/>
      <c r="O105" s="8">
        <f t="shared" si="11"/>
        <v>0</v>
      </c>
    </row>
    <row r="106" spans="1:15" ht="30" x14ac:dyDescent="0.25">
      <c r="A106" s="7">
        <v>209</v>
      </c>
      <c r="B106" s="7"/>
      <c r="C106" s="7" t="s">
        <v>34</v>
      </c>
      <c r="D106" s="11" t="s">
        <v>284</v>
      </c>
      <c r="E106" s="7"/>
      <c r="F106" s="7"/>
      <c r="G106" s="7"/>
      <c r="H106" s="7" t="s">
        <v>18</v>
      </c>
      <c r="I106" s="7"/>
      <c r="J106" s="9">
        <v>1100</v>
      </c>
      <c r="K106" s="9"/>
      <c r="L106" s="8">
        <f t="shared" si="9"/>
        <v>0</v>
      </c>
      <c r="M106" s="8">
        <f t="shared" si="10"/>
        <v>0</v>
      </c>
      <c r="N106" s="10"/>
      <c r="O106" s="8">
        <f t="shared" si="11"/>
        <v>0</v>
      </c>
    </row>
    <row r="107" spans="1:15" ht="30" x14ac:dyDescent="0.25">
      <c r="A107" s="7">
        <v>210</v>
      </c>
      <c r="B107" s="7"/>
      <c r="C107" s="7" t="s">
        <v>19</v>
      </c>
      <c r="D107" s="11" t="s">
        <v>285</v>
      </c>
      <c r="E107" s="7"/>
      <c r="F107" s="7"/>
      <c r="G107" s="7"/>
      <c r="H107" s="7" t="s">
        <v>18</v>
      </c>
      <c r="I107" s="7"/>
      <c r="J107" s="9">
        <v>2000</v>
      </c>
      <c r="K107" s="9"/>
      <c r="L107" s="8">
        <f t="shared" si="9"/>
        <v>0</v>
      </c>
      <c r="M107" s="8">
        <f t="shared" si="10"/>
        <v>0</v>
      </c>
      <c r="N107" s="10"/>
      <c r="O107" s="8">
        <f t="shared" si="11"/>
        <v>0</v>
      </c>
    </row>
    <row r="108" spans="1:15" ht="45" x14ac:dyDescent="0.25">
      <c r="A108" s="7">
        <v>211</v>
      </c>
      <c r="B108" s="7"/>
      <c r="C108" s="7" t="s">
        <v>34</v>
      </c>
      <c r="D108" s="11" t="s">
        <v>286</v>
      </c>
      <c r="E108" s="7"/>
      <c r="F108" s="7"/>
      <c r="G108" s="7"/>
      <c r="H108" s="7" t="s">
        <v>18</v>
      </c>
      <c r="I108" s="7"/>
      <c r="J108" s="9">
        <v>10</v>
      </c>
      <c r="K108" s="9"/>
      <c r="L108" s="8">
        <f t="shared" si="9"/>
        <v>0</v>
      </c>
      <c r="M108" s="8">
        <f t="shared" si="10"/>
        <v>0</v>
      </c>
      <c r="N108" s="10"/>
      <c r="O108" s="8">
        <f t="shared" si="11"/>
        <v>0</v>
      </c>
    </row>
    <row r="109" spans="1:15" ht="30" x14ac:dyDescent="0.25">
      <c r="A109" s="7">
        <v>212</v>
      </c>
      <c r="B109" s="7"/>
      <c r="C109" s="7" t="s">
        <v>34</v>
      </c>
      <c r="D109" s="11" t="s">
        <v>287</v>
      </c>
      <c r="E109" s="7"/>
      <c r="F109" s="7"/>
      <c r="G109" s="7"/>
      <c r="H109" s="7" t="s">
        <v>18</v>
      </c>
      <c r="I109" s="7"/>
      <c r="J109" s="9">
        <v>450</v>
      </c>
      <c r="K109" s="9"/>
      <c r="L109" s="8">
        <f t="shared" si="9"/>
        <v>0</v>
      </c>
      <c r="M109" s="8">
        <f t="shared" si="10"/>
        <v>0</v>
      </c>
      <c r="N109" s="10"/>
      <c r="O109" s="8">
        <f t="shared" si="11"/>
        <v>0</v>
      </c>
    </row>
    <row r="110" spans="1:15" ht="30" x14ac:dyDescent="0.25">
      <c r="A110" s="7">
        <v>213</v>
      </c>
      <c r="B110" s="7"/>
      <c r="C110" s="7" t="s">
        <v>34</v>
      </c>
      <c r="D110" s="11" t="s">
        <v>288</v>
      </c>
      <c r="E110" s="7"/>
      <c r="F110" s="7"/>
      <c r="G110" s="7"/>
      <c r="H110" s="7" t="s">
        <v>18</v>
      </c>
      <c r="I110" s="7"/>
      <c r="J110" s="9">
        <v>50</v>
      </c>
      <c r="K110" s="9"/>
      <c r="L110" s="8">
        <f t="shared" si="9"/>
        <v>0</v>
      </c>
      <c r="M110" s="8">
        <f t="shared" si="10"/>
        <v>0</v>
      </c>
      <c r="N110" s="10"/>
      <c r="O110" s="8">
        <f t="shared" si="11"/>
        <v>0</v>
      </c>
    </row>
    <row r="111" spans="1:15" ht="30" x14ac:dyDescent="0.25">
      <c r="A111" s="7">
        <v>214</v>
      </c>
      <c r="B111" s="7"/>
      <c r="C111" s="7" t="s">
        <v>34</v>
      </c>
      <c r="D111" s="11" t="s">
        <v>289</v>
      </c>
      <c r="E111" s="7"/>
      <c r="F111" s="7"/>
      <c r="G111" s="7"/>
      <c r="H111" s="7" t="s">
        <v>18</v>
      </c>
      <c r="I111" s="7"/>
      <c r="J111" s="9">
        <v>1800</v>
      </c>
      <c r="K111" s="9"/>
      <c r="L111" s="8">
        <f t="shared" si="9"/>
        <v>0</v>
      </c>
      <c r="M111" s="8">
        <f t="shared" si="10"/>
        <v>0</v>
      </c>
      <c r="N111" s="10"/>
      <c r="O111" s="8">
        <f t="shared" si="11"/>
        <v>0</v>
      </c>
    </row>
    <row r="112" spans="1:15" ht="45" x14ac:dyDescent="0.25">
      <c r="A112" s="7">
        <v>215</v>
      </c>
      <c r="B112" s="7"/>
      <c r="C112" s="7" t="s">
        <v>34</v>
      </c>
      <c r="D112" s="11" t="s">
        <v>290</v>
      </c>
      <c r="E112" s="7"/>
      <c r="F112" s="7"/>
      <c r="G112" s="7"/>
      <c r="H112" s="7" t="s">
        <v>18</v>
      </c>
      <c r="I112" s="7"/>
      <c r="J112" s="9">
        <v>1100</v>
      </c>
      <c r="K112" s="9"/>
      <c r="L112" s="8">
        <f t="shared" si="9"/>
        <v>0</v>
      </c>
      <c r="M112" s="8">
        <f t="shared" si="10"/>
        <v>0</v>
      </c>
      <c r="N112" s="10"/>
      <c r="O112" s="8">
        <f t="shared" si="11"/>
        <v>0</v>
      </c>
    </row>
    <row r="113" spans="1:15" ht="45" x14ac:dyDescent="0.25">
      <c r="A113" s="7">
        <v>216</v>
      </c>
      <c r="B113" s="7"/>
      <c r="C113" s="7" t="s">
        <v>34</v>
      </c>
      <c r="D113" s="11" t="s">
        <v>291</v>
      </c>
      <c r="E113" s="7"/>
      <c r="F113" s="7"/>
      <c r="G113" s="7"/>
      <c r="H113" s="7" t="s">
        <v>18</v>
      </c>
      <c r="I113" s="7"/>
      <c r="J113" s="9">
        <v>1300</v>
      </c>
      <c r="K113" s="9"/>
      <c r="L113" s="8">
        <f t="shared" si="9"/>
        <v>0</v>
      </c>
      <c r="M113" s="8">
        <f t="shared" si="10"/>
        <v>0</v>
      </c>
      <c r="N113" s="10"/>
      <c r="O113" s="8">
        <f t="shared" si="11"/>
        <v>0</v>
      </c>
    </row>
    <row r="114" spans="1:15" ht="60" x14ac:dyDescent="0.25">
      <c r="A114" s="7">
        <v>217</v>
      </c>
      <c r="B114" s="7"/>
      <c r="C114" s="7" t="s">
        <v>125</v>
      </c>
      <c r="D114" s="11" t="s">
        <v>292</v>
      </c>
      <c r="E114" s="7"/>
      <c r="F114" s="7"/>
      <c r="G114" s="7"/>
      <c r="H114" s="7" t="s">
        <v>18</v>
      </c>
      <c r="I114" s="7"/>
      <c r="J114" s="9">
        <v>60</v>
      </c>
      <c r="K114" s="9"/>
      <c r="L114" s="8">
        <f t="shared" si="9"/>
        <v>0</v>
      </c>
      <c r="M114" s="8">
        <f t="shared" si="10"/>
        <v>0</v>
      </c>
      <c r="N114" s="10"/>
      <c r="O114" s="8">
        <f t="shared" si="11"/>
        <v>0</v>
      </c>
    </row>
    <row r="115" spans="1:15" ht="60" x14ac:dyDescent="0.25">
      <c r="A115" s="7">
        <v>218</v>
      </c>
      <c r="B115" s="7"/>
      <c r="C115" s="7" t="s">
        <v>125</v>
      </c>
      <c r="D115" s="11" t="s">
        <v>293</v>
      </c>
      <c r="E115" s="7"/>
      <c r="F115" s="7"/>
      <c r="G115" s="7"/>
      <c r="H115" s="7" t="s">
        <v>18</v>
      </c>
      <c r="I115" s="7"/>
      <c r="J115" s="9">
        <v>450</v>
      </c>
      <c r="K115" s="9"/>
      <c r="L115" s="8">
        <f t="shared" si="9"/>
        <v>0</v>
      </c>
      <c r="M115" s="8">
        <f t="shared" si="10"/>
        <v>0</v>
      </c>
      <c r="N115" s="10"/>
      <c r="O115" s="8">
        <f t="shared" si="11"/>
        <v>0</v>
      </c>
    </row>
    <row r="116" spans="1:15" ht="30" x14ac:dyDescent="0.25">
      <c r="A116" s="7">
        <v>219</v>
      </c>
      <c r="B116" s="7"/>
      <c r="C116" s="7" t="s">
        <v>34</v>
      </c>
      <c r="D116" s="11" t="s">
        <v>294</v>
      </c>
      <c r="E116" s="7"/>
      <c r="F116" s="7"/>
      <c r="G116" s="7"/>
      <c r="H116" s="7" t="s">
        <v>18</v>
      </c>
      <c r="I116" s="7"/>
      <c r="J116" s="9">
        <v>710</v>
      </c>
      <c r="K116" s="9"/>
      <c r="L116" s="8">
        <f t="shared" si="9"/>
        <v>0</v>
      </c>
      <c r="M116" s="8">
        <f t="shared" si="10"/>
        <v>0</v>
      </c>
      <c r="N116" s="10"/>
      <c r="O116" s="8">
        <f t="shared" si="11"/>
        <v>0</v>
      </c>
    </row>
    <row r="117" spans="1:15" ht="30" x14ac:dyDescent="0.25">
      <c r="A117" s="7">
        <v>220</v>
      </c>
      <c r="B117" s="7"/>
      <c r="C117" s="7" t="s">
        <v>34</v>
      </c>
      <c r="D117" s="11" t="s">
        <v>295</v>
      </c>
      <c r="E117" s="7"/>
      <c r="F117" s="7"/>
      <c r="G117" s="7"/>
      <c r="H117" s="7" t="s">
        <v>18</v>
      </c>
      <c r="I117" s="7"/>
      <c r="J117" s="9">
        <v>20</v>
      </c>
      <c r="K117" s="9"/>
      <c r="L117" s="8">
        <f t="shared" si="9"/>
        <v>0</v>
      </c>
      <c r="M117" s="8">
        <f t="shared" si="10"/>
        <v>0</v>
      </c>
      <c r="N117" s="10"/>
      <c r="O117" s="8">
        <f t="shared" si="11"/>
        <v>0</v>
      </c>
    </row>
    <row r="118" spans="1:15" ht="30" x14ac:dyDescent="0.25">
      <c r="A118" s="7">
        <v>221</v>
      </c>
      <c r="B118" s="7"/>
      <c r="C118" s="7" t="s">
        <v>34</v>
      </c>
      <c r="D118" s="11" t="s">
        <v>296</v>
      </c>
      <c r="E118" s="7"/>
      <c r="F118" s="7"/>
      <c r="G118" s="7"/>
      <c r="H118" s="7" t="s">
        <v>18</v>
      </c>
      <c r="I118" s="7"/>
      <c r="J118" s="9">
        <v>50</v>
      </c>
      <c r="K118" s="9"/>
      <c r="L118" s="8">
        <f t="shared" si="9"/>
        <v>0</v>
      </c>
      <c r="M118" s="8">
        <f t="shared" si="10"/>
        <v>0</v>
      </c>
      <c r="N118" s="10"/>
      <c r="O118" s="8">
        <f t="shared" si="11"/>
        <v>0</v>
      </c>
    </row>
    <row r="119" spans="1:15" ht="30" x14ac:dyDescent="0.25">
      <c r="A119" s="7">
        <v>222</v>
      </c>
      <c r="B119" s="7"/>
      <c r="C119" s="7" t="s">
        <v>19</v>
      </c>
      <c r="D119" s="11" t="s">
        <v>297</v>
      </c>
      <c r="E119" s="7"/>
      <c r="F119" s="7"/>
      <c r="G119" s="7"/>
      <c r="H119" s="7" t="s">
        <v>18</v>
      </c>
      <c r="I119" s="7"/>
      <c r="J119" s="9">
        <v>5</v>
      </c>
      <c r="K119" s="9"/>
      <c r="L119" s="8">
        <f t="shared" si="9"/>
        <v>0</v>
      </c>
      <c r="M119" s="8">
        <f t="shared" si="10"/>
        <v>0</v>
      </c>
      <c r="N119" s="10"/>
      <c r="O119" s="8">
        <f t="shared" si="11"/>
        <v>0</v>
      </c>
    </row>
    <row r="120" spans="1:15" ht="30" x14ac:dyDescent="0.25">
      <c r="A120" s="7">
        <v>223</v>
      </c>
      <c r="B120" s="7"/>
      <c r="C120" s="7" t="s">
        <v>34</v>
      </c>
      <c r="D120" s="11" t="s">
        <v>298</v>
      </c>
      <c r="E120" s="7"/>
      <c r="F120" s="7"/>
      <c r="G120" s="7"/>
      <c r="H120" s="7" t="s">
        <v>18</v>
      </c>
      <c r="I120" s="7"/>
      <c r="J120" s="9">
        <v>110</v>
      </c>
      <c r="K120" s="9"/>
      <c r="L120" s="8">
        <f t="shared" si="9"/>
        <v>0</v>
      </c>
      <c r="M120" s="8">
        <f t="shared" si="10"/>
        <v>0</v>
      </c>
      <c r="N120" s="10"/>
      <c r="O120" s="8">
        <f t="shared" si="11"/>
        <v>0</v>
      </c>
    </row>
    <row r="121" spans="1:15" ht="30" x14ac:dyDescent="0.25">
      <c r="A121" s="7">
        <v>224</v>
      </c>
      <c r="B121" s="7"/>
      <c r="C121" s="7" t="s">
        <v>34</v>
      </c>
      <c r="D121" s="11" t="s">
        <v>299</v>
      </c>
      <c r="E121" s="7"/>
      <c r="F121" s="7"/>
      <c r="G121" s="7"/>
      <c r="H121" s="7" t="s">
        <v>18</v>
      </c>
      <c r="I121" s="7"/>
      <c r="J121" s="9">
        <v>5</v>
      </c>
      <c r="K121" s="9"/>
      <c r="L121" s="8">
        <f t="shared" si="9"/>
        <v>0</v>
      </c>
      <c r="M121" s="8">
        <f t="shared" si="10"/>
        <v>0</v>
      </c>
      <c r="N121" s="10"/>
      <c r="O121" s="8">
        <f t="shared" si="11"/>
        <v>0</v>
      </c>
    </row>
    <row r="122" spans="1:15" ht="30" x14ac:dyDescent="0.25">
      <c r="A122" s="7">
        <v>225</v>
      </c>
      <c r="B122" s="7"/>
      <c r="C122" s="7" t="s">
        <v>34</v>
      </c>
      <c r="D122" s="11" t="s">
        <v>300</v>
      </c>
      <c r="E122" s="7"/>
      <c r="F122" s="7"/>
      <c r="G122" s="7"/>
      <c r="H122" s="7" t="s">
        <v>18</v>
      </c>
      <c r="I122" s="7"/>
      <c r="J122" s="9">
        <v>210</v>
      </c>
      <c r="K122" s="9"/>
      <c r="L122" s="8">
        <f t="shared" si="9"/>
        <v>0</v>
      </c>
      <c r="M122" s="8">
        <f t="shared" si="10"/>
        <v>0</v>
      </c>
      <c r="N122" s="10"/>
      <c r="O122" s="8">
        <f t="shared" si="11"/>
        <v>0</v>
      </c>
    </row>
    <row r="123" spans="1:15" ht="30" x14ac:dyDescent="0.25">
      <c r="A123" s="7">
        <v>226</v>
      </c>
      <c r="B123" s="7"/>
      <c r="C123" s="7" t="s">
        <v>34</v>
      </c>
      <c r="D123" s="11" t="s">
        <v>301</v>
      </c>
      <c r="E123" s="7"/>
      <c r="F123" s="7"/>
      <c r="G123" s="7"/>
      <c r="H123" s="7" t="s">
        <v>18</v>
      </c>
      <c r="I123" s="7"/>
      <c r="J123" s="9">
        <v>120</v>
      </c>
      <c r="K123" s="9"/>
      <c r="L123" s="8">
        <f t="shared" si="9"/>
        <v>0</v>
      </c>
      <c r="M123" s="8">
        <f t="shared" si="10"/>
        <v>0</v>
      </c>
      <c r="N123" s="10"/>
      <c r="O123" s="8">
        <f t="shared" si="11"/>
        <v>0</v>
      </c>
    </row>
    <row r="124" spans="1:15" ht="30" x14ac:dyDescent="0.25">
      <c r="A124" s="7">
        <v>227</v>
      </c>
      <c r="B124" s="7"/>
      <c r="C124" s="7" t="s">
        <v>34</v>
      </c>
      <c r="D124" s="11" t="s">
        <v>302</v>
      </c>
      <c r="E124" s="7"/>
      <c r="F124" s="7"/>
      <c r="G124" s="7"/>
      <c r="H124" s="7" t="s">
        <v>18</v>
      </c>
      <c r="I124" s="7"/>
      <c r="J124" s="9">
        <v>60</v>
      </c>
      <c r="K124" s="9"/>
      <c r="L124" s="8">
        <f t="shared" si="9"/>
        <v>0</v>
      </c>
      <c r="M124" s="8">
        <f t="shared" si="10"/>
        <v>0</v>
      </c>
      <c r="N124" s="10"/>
      <c r="O124" s="8">
        <f t="shared" si="11"/>
        <v>0</v>
      </c>
    </row>
    <row r="125" spans="1:15" ht="30" x14ac:dyDescent="0.25">
      <c r="A125" s="7">
        <v>228</v>
      </c>
      <c r="B125" s="7"/>
      <c r="C125" s="7" t="s">
        <v>34</v>
      </c>
      <c r="D125" s="11" t="s">
        <v>303</v>
      </c>
      <c r="E125" s="7"/>
      <c r="F125" s="7"/>
      <c r="G125" s="7"/>
      <c r="H125" s="7" t="s">
        <v>18</v>
      </c>
      <c r="I125" s="7"/>
      <c r="J125" s="9">
        <v>200</v>
      </c>
      <c r="K125" s="9"/>
      <c r="L125" s="8">
        <f t="shared" si="9"/>
        <v>0</v>
      </c>
      <c r="M125" s="8">
        <f t="shared" si="10"/>
        <v>0</v>
      </c>
      <c r="N125" s="10"/>
      <c r="O125" s="8">
        <f t="shared" si="11"/>
        <v>0</v>
      </c>
    </row>
    <row r="126" spans="1:15" ht="30" x14ac:dyDescent="0.25">
      <c r="A126" s="7">
        <v>229</v>
      </c>
      <c r="B126" s="7"/>
      <c r="C126" s="7" t="s">
        <v>34</v>
      </c>
      <c r="D126" s="11" t="s">
        <v>304</v>
      </c>
      <c r="E126" s="7"/>
      <c r="F126" s="7"/>
      <c r="G126" s="7"/>
      <c r="H126" s="7" t="s">
        <v>18</v>
      </c>
      <c r="I126" s="7"/>
      <c r="J126" s="9">
        <v>1200</v>
      </c>
      <c r="K126" s="9"/>
      <c r="L126" s="8">
        <f t="shared" si="9"/>
        <v>0</v>
      </c>
      <c r="M126" s="8">
        <f t="shared" si="10"/>
        <v>0</v>
      </c>
      <c r="N126" s="10"/>
      <c r="O126" s="8">
        <f t="shared" si="11"/>
        <v>0</v>
      </c>
    </row>
    <row r="127" spans="1:15" ht="45" x14ac:dyDescent="0.25">
      <c r="A127" s="7">
        <v>230</v>
      </c>
      <c r="B127" s="7"/>
      <c r="C127" s="7" t="s">
        <v>19</v>
      </c>
      <c r="D127" s="11" t="s">
        <v>305</v>
      </c>
      <c r="E127" s="7"/>
      <c r="F127" s="7"/>
      <c r="G127" s="7"/>
      <c r="H127" s="7" t="s">
        <v>18</v>
      </c>
      <c r="I127" s="7"/>
      <c r="J127" s="9">
        <v>100</v>
      </c>
      <c r="K127" s="9"/>
      <c r="L127" s="8">
        <f t="shared" si="9"/>
        <v>0</v>
      </c>
      <c r="M127" s="8">
        <f t="shared" si="10"/>
        <v>0</v>
      </c>
      <c r="N127" s="10"/>
      <c r="O127" s="8">
        <f t="shared" si="11"/>
        <v>0</v>
      </c>
    </row>
    <row r="128" spans="1:15" ht="45" x14ac:dyDescent="0.25">
      <c r="A128" s="7">
        <v>231</v>
      </c>
      <c r="B128" s="7"/>
      <c r="C128" s="7" t="s">
        <v>19</v>
      </c>
      <c r="D128" s="11" t="s">
        <v>306</v>
      </c>
      <c r="E128" s="7"/>
      <c r="F128" s="7"/>
      <c r="G128" s="7"/>
      <c r="H128" s="7" t="s">
        <v>18</v>
      </c>
      <c r="I128" s="7"/>
      <c r="J128" s="9">
        <v>20</v>
      </c>
      <c r="K128" s="9"/>
      <c r="L128" s="8">
        <f t="shared" si="9"/>
        <v>0</v>
      </c>
      <c r="M128" s="8">
        <f t="shared" si="10"/>
        <v>0</v>
      </c>
      <c r="N128" s="10"/>
      <c r="O128" s="8">
        <f t="shared" si="11"/>
        <v>0</v>
      </c>
    </row>
    <row r="129" spans="1:15" ht="30" x14ac:dyDescent="0.25">
      <c r="A129" s="7">
        <v>232</v>
      </c>
      <c r="B129" s="7"/>
      <c r="C129" s="7" t="s">
        <v>34</v>
      </c>
      <c r="D129" s="11" t="s">
        <v>307</v>
      </c>
      <c r="E129" s="7"/>
      <c r="F129" s="7"/>
      <c r="G129" s="7"/>
      <c r="H129" s="7" t="s">
        <v>18</v>
      </c>
      <c r="I129" s="7"/>
      <c r="J129" s="9">
        <v>80</v>
      </c>
      <c r="K129" s="9"/>
      <c r="L129" s="8">
        <f t="shared" si="9"/>
        <v>0</v>
      </c>
      <c r="M129" s="8">
        <f t="shared" si="10"/>
        <v>0</v>
      </c>
      <c r="N129" s="10"/>
      <c r="O129" s="8">
        <f t="shared" si="11"/>
        <v>0</v>
      </c>
    </row>
    <row r="130" spans="1:15" ht="30" x14ac:dyDescent="0.25">
      <c r="A130" s="7">
        <v>233</v>
      </c>
      <c r="B130" s="7"/>
      <c r="C130" s="7" t="s">
        <v>34</v>
      </c>
      <c r="D130" s="11" t="s">
        <v>308</v>
      </c>
      <c r="E130" s="7"/>
      <c r="F130" s="7"/>
      <c r="G130" s="7"/>
      <c r="H130" s="7" t="s">
        <v>18</v>
      </c>
      <c r="I130" s="7"/>
      <c r="J130" s="9">
        <v>20</v>
      </c>
      <c r="K130" s="9"/>
      <c r="L130" s="8">
        <f t="shared" si="9"/>
        <v>0</v>
      </c>
      <c r="M130" s="8">
        <f t="shared" si="10"/>
        <v>0</v>
      </c>
      <c r="N130" s="10"/>
      <c r="O130" s="8">
        <f t="shared" si="11"/>
        <v>0</v>
      </c>
    </row>
    <row r="131" spans="1:15" ht="30" x14ac:dyDescent="0.25">
      <c r="A131" s="7">
        <v>234</v>
      </c>
      <c r="B131" s="7"/>
      <c r="C131" s="7" t="s">
        <v>19</v>
      </c>
      <c r="D131" s="11" t="s">
        <v>309</v>
      </c>
      <c r="E131" s="7"/>
      <c r="F131" s="7"/>
      <c r="G131" s="7"/>
      <c r="H131" s="7" t="s">
        <v>18</v>
      </c>
      <c r="I131" s="7"/>
      <c r="J131" s="9">
        <v>600</v>
      </c>
      <c r="K131" s="9"/>
      <c r="L131" s="8">
        <f t="shared" si="9"/>
        <v>0</v>
      </c>
      <c r="M131" s="8">
        <f t="shared" si="10"/>
        <v>0</v>
      </c>
      <c r="N131" s="10"/>
      <c r="O131" s="8">
        <f t="shared" si="11"/>
        <v>0</v>
      </c>
    </row>
    <row r="132" spans="1:15" ht="30" x14ac:dyDescent="0.25">
      <c r="A132" s="7">
        <v>235</v>
      </c>
      <c r="B132" s="7"/>
      <c r="C132" s="7" t="s">
        <v>34</v>
      </c>
      <c r="D132" s="11" t="s">
        <v>310</v>
      </c>
      <c r="E132" s="7"/>
      <c r="F132" s="7"/>
      <c r="G132" s="7"/>
      <c r="H132" s="7" t="s">
        <v>18</v>
      </c>
      <c r="I132" s="7"/>
      <c r="J132" s="9">
        <v>80</v>
      </c>
      <c r="K132" s="9"/>
      <c r="L132" s="8">
        <f t="shared" ref="L132:L163" si="12">ROUND(K132*((100+N132)/100), 2)</f>
        <v>0</v>
      </c>
      <c r="M132" s="8">
        <f t="shared" ref="M132:M164" si="13">J132*K132</f>
        <v>0</v>
      </c>
      <c r="N132" s="10"/>
      <c r="O132" s="8">
        <f t="shared" ref="O132:O164" si="14">J132*L132</f>
        <v>0</v>
      </c>
    </row>
    <row r="133" spans="1:15" ht="30" x14ac:dyDescent="0.25">
      <c r="A133" s="7">
        <v>236</v>
      </c>
      <c r="B133" s="7"/>
      <c r="C133" s="7" t="s">
        <v>34</v>
      </c>
      <c r="D133" s="11" t="s">
        <v>311</v>
      </c>
      <c r="E133" s="7"/>
      <c r="F133" s="7"/>
      <c r="G133" s="7"/>
      <c r="H133" s="7" t="s">
        <v>18</v>
      </c>
      <c r="I133" s="7"/>
      <c r="J133" s="9">
        <v>150</v>
      </c>
      <c r="K133" s="9"/>
      <c r="L133" s="8">
        <f t="shared" si="12"/>
        <v>0</v>
      </c>
      <c r="M133" s="8">
        <f t="shared" si="13"/>
        <v>0</v>
      </c>
      <c r="N133" s="10"/>
      <c r="O133" s="8">
        <f t="shared" si="14"/>
        <v>0</v>
      </c>
    </row>
    <row r="134" spans="1:15" ht="30" x14ac:dyDescent="0.25">
      <c r="A134" s="7">
        <v>237</v>
      </c>
      <c r="B134" s="7"/>
      <c r="C134" s="7" t="s">
        <v>125</v>
      </c>
      <c r="D134" s="11" t="s">
        <v>312</v>
      </c>
      <c r="E134" s="7"/>
      <c r="F134" s="7"/>
      <c r="G134" s="7"/>
      <c r="H134" s="7" t="s">
        <v>18</v>
      </c>
      <c r="I134" s="7"/>
      <c r="J134" s="9">
        <v>20</v>
      </c>
      <c r="K134" s="9"/>
      <c r="L134" s="8">
        <f t="shared" si="12"/>
        <v>0</v>
      </c>
      <c r="M134" s="8">
        <f t="shared" si="13"/>
        <v>0</v>
      </c>
      <c r="N134" s="10"/>
      <c r="O134" s="8">
        <f t="shared" si="14"/>
        <v>0</v>
      </c>
    </row>
    <row r="135" spans="1:15" ht="30" x14ac:dyDescent="0.25">
      <c r="A135" s="7">
        <v>238</v>
      </c>
      <c r="B135" s="7"/>
      <c r="C135" s="7" t="s">
        <v>34</v>
      </c>
      <c r="D135" s="11" t="s">
        <v>313</v>
      </c>
      <c r="E135" s="7"/>
      <c r="F135" s="7"/>
      <c r="G135" s="7"/>
      <c r="H135" s="7" t="s">
        <v>18</v>
      </c>
      <c r="I135" s="7"/>
      <c r="J135" s="9">
        <v>5</v>
      </c>
      <c r="K135" s="9"/>
      <c r="L135" s="8">
        <f t="shared" si="12"/>
        <v>0</v>
      </c>
      <c r="M135" s="8">
        <f t="shared" si="13"/>
        <v>0</v>
      </c>
      <c r="N135" s="10"/>
      <c r="O135" s="8">
        <f t="shared" si="14"/>
        <v>0</v>
      </c>
    </row>
    <row r="136" spans="1:15" ht="30" x14ac:dyDescent="0.25">
      <c r="A136" s="7">
        <v>239</v>
      </c>
      <c r="B136" s="7"/>
      <c r="C136" s="7" t="s">
        <v>34</v>
      </c>
      <c r="D136" s="11" t="s">
        <v>314</v>
      </c>
      <c r="E136" s="7"/>
      <c r="F136" s="7"/>
      <c r="G136" s="7"/>
      <c r="H136" s="7" t="s">
        <v>18</v>
      </c>
      <c r="I136" s="7"/>
      <c r="J136" s="9">
        <v>50</v>
      </c>
      <c r="K136" s="9"/>
      <c r="L136" s="8">
        <f t="shared" si="12"/>
        <v>0</v>
      </c>
      <c r="M136" s="8">
        <f t="shared" si="13"/>
        <v>0</v>
      </c>
      <c r="N136" s="10"/>
      <c r="O136" s="8">
        <f t="shared" si="14"/>
        <v>0</v>
      </c>
    </row>
    <row r="137" spans="1:15" ht="30" x14ac:dyDescent="0.25">
      <c r="A137" s="7">
        <v>240</v>
      </c>
      <c r="B137" s="7"/>
      <c r="C137" s="7" t="s">
        <v>34</v>
      </c>
      <c r="D137" s="11" t="s">
        <v>315</v>
      </c>
      <c r="E137" s="7"/>
      <c r="F137" s="7"/>
      <c r="G137" s="7"/>
      <c r="H137" s="7" t="s">
        <v>18</v>
      </c>
      <c r="I137" s="7"/>
      <c r="J137" s="9">
        <v>30</v>
      </c>
      <c r="K137" s="9"/>
      <c r="L137" s="8">
        <f t="shared" si="12"/>
        <v>0</v>
      </c>
      <c r="M137" s="8">
        <f t="shared" si="13"/>
        <v>0</v>
      </c>
      <c r="N137" s="10"/>
      <c r="O137" s="8">
        <f t="shared" si="14"/>
        <v>0</v>
      </c>
    </row>
    <row r="138" spans="1:15" ht="30" x14ac:dyDescent="0.25">
      <c r="A138" s="7">
        <v>241</v>
      </c>
      <c r="B138" s="7"/>
      <c r="C138" s="7" t="s">
        <v>34</v>
      </c>
      <c r="D138" s="11" t="s">
        <v>316</v>
      </c>
      <c r="E138" s="7"/>
      <c r="F138" s="7"/>
      <c r="G138" s="7"/>
      <c r="H138" s="7" t="s">
        <v>18</v>
      </c>
      <c r="I138" s="7"/>
      <c r="J138" s="9">
        <v>60</v>
      </c>
      <c r="K138" s="9"/>
      <c r="L138" s="8">
        <f t="shared" si="12"/>
        <v>0</v>
      </c>
      <c r="M138" s="8">
        <f t="shared" si="13"/>
        <v>0</v>
      </c>
      <c r="N138" s="10"/>
      <c r="O138" s="8">
        <f t="shared" si="14"/>
        <v>0</v>
      </c>
    </row>
    <row r="139" spans="1:15" ht="30" x14ac:dyDescent="0.25">
      <c r="A139" s="7">
        <v>242</v>
      </c>
      <c r="B139" s="7"/>
      <c r="C139" s="7" t="s">
        <v>34</v>
      </c>
      <c r="D139" s="11" t="s">
        <v>317</v>
      </c>
      <c r="E139" s="7"/>
      <c r="F139" s="7"/>
      <c r="G139" s="7"/>
      <c r="H139" s="7" t="s">
        <v>18</v>
      </c>
      <c r="I139" s="7"/>
      <c r="J139" s="9">
        <v>60</v>
      </c>
      <c r="K139" s="9"/>
      <c r="L139" s="8">
        <f t="shared" si="12"/>
        <v>0</v>
      </c>
      <c r="M139" s="8">
        <f t="shared" si="13"/>
        <v>0</v>
      </c>
      <c r="N139" s="10"/>
      <c r="O139" s="8">
        <f t="shared" si="14"/>
        <v>0</v>
      </c>
    </row>
    <row r="140" spans="1:15" ht="30" x14ac:dyDescent="0.25">
      <c r="A140" s="7">
        <v>243</v>
      </c>
      <c r="B140" s="7"/>
      <c r="C140" s="7" t="s">
        <v>34</v>
      </c>
      <c r="D140" s="11" t="s">
        <v>318</v>
      </c>
      <c r="E140" s="7"/>
      <c r="F140" s="7"/>
      <c r="G140" s="7"/>
      <c r="H140" s="7" t="s">
        <v>18</v>
      </c>
      <c r="I140" s="7"/>
      <c r="J140" s="9">
        <v>800</v>
      </c>
      <c r="K140" s="9"/>
      <c r="L140" s="8">
        <f t="shared" si="12"/>
        <v>0</v>
      </c>
      <c r="M140" s="8">
        <f t="shared" si="13"/>
        <v>0</v>
      </c>
      <c r="N140" s="10"/>
      <c r="O140" s="8">
        <f t="shared" si="14"/>
        <v>0</v>
      </c>
    </row>
    <row r="141" spans="1:15" ht="30" x14ac:dyDescent="0.25">
      <c r="A141" s="7">
        <v>244</v>
      </c>
      <c r="B141" s="7"/>
      <c r="C141" s="7" t="s">
        <v>34</v>
      </c>
      <c r="D141" s="11" t="s">
        <v>319</v>
      </c>
      <c r="E141" s="7"/>
      <c r="F141" s="7"/>
      <c r="G141" s="7"/>
      <c r="H141" s="7" t="s">
        <v>18</v>
      </c>
      <c r="I141" s="7"/>
      <c r="J141" s="9">
        <v>120</v>
      </c>
      <c r="K141" s="9"/>
      <c r="L141" s="8">
        <f t="shared" si="12"/>
        <v>0</v>
      </c>
      <c r="M141" s="8">
        <f t="shared" si="13"/>
        <v>0</v>
      </c>
      <c r="N141" s="10"/>
      <c r="O141" s="8">
        <f t="shared" si="14"/>
        <v>0</v>
      </c>
    </row>
    <row r="142" spans="1:15" ht="30" x14ac:dyDescent="0.25">
      <c r="A142" s="7">
        <v>245</v>
      </c>
      <c r="B142" s="7"/>
      <c r="C142" s="7" t="s">
        <v>19</v>
      </c>
      <c r="D142" s="11" t="s">
        <v>320</v>
      </c>
      <c r="E142" s="7"/>
      <c r="F142" s="7"/>
      <c r="G142" s="7"/>
      <c r="H142" s="7" t="s">
        <v>18</v>
      </c>
      <c r="I142" s="7"/>
      <c r="J142" s="9">
        <v>6000</v>
      </c>
      <c r="K142" s="9"/>
      <c r="L142" s="8">
        <f t="shared" si="12"/>
        <v>0</v>
      </c>
      <c r="M142" s="8">
        <f t="shared" si="13"/>
        <v>0</v>
      </c>
      <c r="N142" s="10"/>
      <c r="O142" s="8">
        <f t="shared" si="14"/>
        <v>0</v>
      </c>
    </row>
    <row r="143" spans="1:15" ht="30" x14ac:dyDescent="0.25">
      <c r="A143" s="7">
        <v>246</v>
      </c>
      <c r="B143" s="7"/>
      <c r="C143" s="7" t="s">
        <v>125</v>
      </c>
      <c r="D143" s="11" t="s">
        <v>321</v>
      </c>
      <c r="E143" s="7"/>
      <c r="F143" s="7"/>
      <c r="G143" s="7"/>
      <c r="H143" s="7" t="s">
        <v>18</v>
      </c>
      <c r="I143" s="7"/>
      <c r="J143" s="9">
        <v>180</v>
      </c>
      <c r="K143" s="9"/>
      <c r="L143" s="8">
        <f t="shared" si="12"/>
        <v>0</v>
      </c>
      <c r="M143" s="8">
        <f t="shared" si="13"/>
        <v>0</v>
      </c>
      <c r="N143" s="10"/>
      <c r="O143" s="8">
        <f t="shared" si="14"/>
        <v>0</v>
      </c>
    </row>
    <row r="144" spans="1:15" x14ac:dyDescent="0.25">
      <c r="A144" s="7">
        <v>247</v>
      </c>
      <c r="B144" s="7"/>
      <c r="C144" s="7" t="s">
        <v>19</v>
      </c>
      <c r="D144" s="11" t="s">
        <v>322</v>
      </c>
      <c r="E144" s="7"/>
      <c r="F144" s="7"/>
      <c r="G144" s="7"/>
      <c r="H144" s="7" t="s">
        <v>18</v>
      </c>
      <c r="I144" s="7"/>
      <c r="J144" s="9">
        <v>15000</v>
      </c>
      <c r="K144" s="9"/>
      <c r="L144" s="8">
        <f t="shared" si="12"/>
        <v>0</v>
      </c>
      <c r="M144" s="8">
        <f t="shared" si="13"/>
        <v>0</v>
      </c>
      <c r="N144" s="10"/>
      <c r="O144" s="8">
        <f t="shared" si="14"/>
        <v>0</v>
      </c>
    </row>
    <row r="145" spans="1:15" ht="30" x14ac:dyDescent="0.25">
      <c r="A145" s="7">
        <v>248</v>
      </c>
      <c r="B145" s="7"/>
      <c r="C145" s="7" t="s">
        <v>34</v>
      </c>
      <c r="D145" s="11" t="s">
        <v>323</v>
      </c>
      <c r="E145" s="7"/>
      <c r="F145" s="7"/>
      <c r="G145" s="7"/>
      <c r="H145" s="7" t="s">
        <v>18</v>
      </c>
      <c r="I145" s="7"/>
      <c r="J145" s="9">
        <v>150</v>
      </c>
      <c r="K145" s="9"/>
      <c r="L145" s="8">
        <f t="shared" si="12"/>
        <v>0</v>
      </c>
      <c r="M145" s="8">
        <f t="shared" si="13"/>
        <v>0</v>
      </c>
      <c r="N145" s="10"/>
      <c r="O145" s="8">
        <f t="shared" si="14"/>
        <v>0</v>
      </c>
    </row>
    <row r="146" spans="1:15" ht="30" x14ac:dyDescent="0.25">
      <c r="A146" s="7">
        <v>249</v>
      </c>
      <c r="B146" s="7"/>
      <c r="C146" s="7" t="s">
        <v>34</v>
      </c>
      <c r="D146" s="11" t="s">
        <v>324</v>
      </c>
      <c r="E146" s="7"/>
      <c r="F146" s="7"/>
      <c r="G146" s="7"/>
      <c r="H146" s="7" t="s">
        <v>18</v>
      </c>
      <c r="I146" s="7"/>
      <c r="J146" s="9">
        <v>180</v>
      </c>
      <c r="K146" s="9"/>
      <c r="L146" s="8">
        <f t="shared" si="12"/>
        <v>0</v>
      </c>
      <c r="M146" s="8">
        <f t="shared" si="13"/>
        <v>0</v>
      </c>
      <c r="N146" s="10"/>
      <c r="O146" s="8">
        <f t="shared" si="14"/>
        <v>0</v>
      </c>
    </row>
    <row r="147" spans="1:15" ht="30" x14ac:dyDescent="0.25">
      <c r="A147" s="7">
        <v>250</v>
      </c>
      <c r="B147" s="7"/>
      <c r="C147" s="7" t="s">
        <v>34</v>
      </c>
      <c r="D147" s="11" t="s">
        <v>325</v>
      </c>
      <c r="E147" s="7"/>
      <c r="F147" s="7"/>
      <c r="G147" s="7"/>
      <c r="H147" s="7" t="s">
        <v>18</v>
      </c>
      <c r="I147" s="7"/>
      <c r="J147" s="9">
        <v>1200</v>
      </c>
      <c r="K147" s="9"/>
      <c r="L147" s="8">
        <f t="shared" si="12"/>
        <v>0</v>
      </c>
      <c r="M147" s="8">
        <f t="shared" si="13"/>
        <v>0</v>
      </c>
      <c r="N147" s="10"/>
      <c r="O147" s="8">
        <f t="shared" si="14"/>
        <v>0</v>
      </c>
    </row>
    <row r="148" spans="1:15" ht="30" x14ac:dyDescent="0.25">
      <c r="A148" s="7">
        <v>251</v>
      </c>
      <c r="B148" s="7"/>
      <c r="C148" s="7" t="s">
        <v>34</v>
      </c>
      <c r="D148" s="11" t="s">
        <v>326</v>
      </c>
      <c r="E148" s="7"/>
      <c r="F148" s="7"/>
      <c r="G148" s="7"/>
      <c r="H148" s="7" t="s">
        <v>18</v>
      </c>
      <c r="I148" s="7"/>
      <c r="J148" s="9">
        <v>70</v>
      </c>
      <c r="K148" s="9"/>
      <c r="L148" s="8">
        <f t="shared" si="12"/>
        <v>0</v>
      </c>
      <c r="M148" s="8">
        <f t="shared" si="13"/>
        <v>0</v>
      </c>
      <c r="N148" s="10"/>
      <c r="O148" s="8">
        <f t="shared" si="14"/>
        <v>0</v>
      </c>
    </row>
    <row r="149" spans="1:15" ht="30" x14ac:dyDescent="0.25">
      <c r="A149" s="7">
        <v>252</v>
      </c>
      <c r="B149" s="7"/>
      <c r="C149" s="7" t="s">
        <v>34</v>
      </c>
      <c r="D149" s="11" t="s">
        <v>327</v>
      </c>
      <c r="E149" s="7"/>
      <c r="F149" s="7"/>
      <c r="G149" s="7"/>
      <c r="H149" s="7" t="s">
        <v>18</v>
      </c>
      <c r="I149" s="7"/>
      <c r="J149" s="9">
        <v>240</v>
      </c>
      <c r="K149" s="9"/>
      <c r="L149" s="8">
        <f t="shared" si="12"/>
        <v>0</v>
      </c>
      <c r="M149" s="8">
        <f t="shared" si="13"/>
        <v>0</v>
      </c>
      <c r="N149" s="10"/>
      <c r="O149" s="8">
        <f t="shared" si="14"/>
        <v>0</v>
      </c>
    </row>
    <row r="150" spans="1:15" ht="30" x14ac:dyDescent="0.25">
      <c r="A150" s="7">
        <v>253</v>
      </c>
      <c r="B150" s="7"/>
      <c r="C150" s="7" t="s">
        <v>34</v>
      </c>
      <c r="D150" s="11" t="s">
        <v>328</v>
      </c>
      <c r="E150" s="7"/>
      <c r="F150" s="7"/>
      <c r="G150" s="7"/>
      <c r="H150" s="7" t="s">
        <v>18</v>
      </c>
      <c r="I150" s="7"/>
      <c r="J150" s="9">
        <v>1100</v>
      </c>
      <c r="K150" s="9"/>
      <c r="L150" s="8">
        <f t="shared" si="12"/>
        <v>0</v>
      </c>
      <c r="M150" s="8">
        <f t="shared" si="13"/>
        <v>0</v>
      </c>
      <c r="N150" s="10"/>
      <c r="O150" s="8">
        <f t="shared" si="14"/>
        <v>0</v>
      </c>
    </row>
    <row r="151" spans="1:15" ht="30" x14ac:dyDescent="0.25">
      <c r="A151" s="7">
        <v>254</v>
      </c>
      <c r="B151" s="7"/>
      <c r="C151" s="7" t="s">
        <v>34</v>
      </c>
      <c r="D151" s="11" t="s">
        <v>329</v>
      </c>
      <c r="E151" s="7"/>
      <c r="F151" s="7"/>
      <c r="G151" s="7"/>
      <c r="H151" s="7" t="s">
        <v>18</v>
      </c>
      <c r="I151" s="7"/>
      <c r="J151" s="9">
        <v>20</v>
      </c>
      <c r="K151" s="9"/>
      <c r="L151" s="8">
        <f t="shared" si="12"/>
        <v>0</v>
      </c>
      <c r="M151" s="8">
        <f t="shared" si="13"/>
        <v>0</v>
      </c>
      <c r="N151" s="10"/>
      <c r="O151" s="8">
        <f t="shared" si="14"/>
        <v>0</v>
      </c>
    </row>
    <row r="152" spans="1:15" ht="30" x14ac:dyDescent="0.25">
      <c r="A152" s="7">
        <v>255</v>
      </c>
      <c r="B152" s="7"/>
      <c r="C152" s="7" t="s">
        <v>34</v>
      </c>
      <c r="D152" s="11" t="s">
        <v>330</v>
      </c>
      <c r="E152" s="7"/>
      <c r="F152" s="7"/>
      <c r="G152" s="7"/>
      <c r="H152" s="7" t="s">
        <v>18</v>
      </c>
      <c r="I152" s="7"/>
      <c r="J152" s="9">
        <v>40</v>
      </c>
      <c r="K152" s="9"/>
      <c r="L152" s="8">
        <f t="shared" si="12"/>
        <v>0</v>
      </c>
      <c r="M152" s="8">
        <f t="shared" si="13"/>
        <v>0</v>
      </c>
      <c r="N152" s="10"/>
      <c r="O152" s="8">
        <f t="shared" si="14"/>
        <v>0</v>
      </c>
    </row>
    <row r="153" spans="1:15" ht="30" x14ac:dyDescent="0.25">
      <c r="A153" s="7">
        <v>256</v>
      </c>
      <c r="B153" s="7"/>
      <c r="C153" s="7" t="s">
        <v>34</v>
      </c>
      <c r="D153" s="11" t="s">
        <v>331</v>
      </c>
      <c r="E153" s="7"/>
      <c r="F153" s="7"/>
      <c r="G153" s="7"/>
      <c r="H153" s="7" t="s">
        <v>18</v>
      </c>
      <c r="I153" s="7"/>
      <c r="J153" s="9">
        <v>800</v>
      </c>
      <c r="K153" s="9"/>
      <c r="L153" s="8">
        <f t="shared" si="12"/>
        <v>0</v>
      </c>
      <c r="M153" s="8">
        <f t="shared" si="13"/>
        <v>0</v>
      </c>
      <c r="N153" s="10"/>
      <c r="O153" s="8">
        <f t="shared" si="14"/>
        <v>0</v>
      </c>
    </row>
    <row r="154" spans="1:15" ht="30" x14ac:dyDescent="0.25">
      <c r="A154" s="7">
        <v>257</v>
      </c>
      <c r="B154" s="7"/>
      <c r="C154" s="7" t="s">
        <v>34</v>
      </c>
      <c r="D154" s="11" t="s">
        <v>332</v>
      </c>
      <c r="E154" s="7"/>
      <c r="F154" s="7"/>
      <c r="G154" s="7"/>
      <c r="H154" s="7" t="s">
        <v>18</v>
      </c>
      <c r="I154" s="7"/>
      <c r="J154" s="9">
        <v>20</v>
      </c>
      <c r="K154" s="9"/>
      <c r="L154" s="8">
        <f t="shared" si="12"/>
        <v>0</v>
      </c>
      <c r="M154" s="8">
        <f t="shared" si="13"/>
        <v>0</v>
      </c>
      <c r="N154" s="10"/>
      <c r="O154" s="8">
        <f t="shared" si="14"/>
        <v>0</v>
      </c>
    </row>
    <row r="155" spans="1:15" ht="30" x14ac:dyDescent="0.25">
      <c r="A155" s="7">
        <v>258</v>
      </c>
      <c r="B155" s="7"/>
      <c r="C155" s="7" t="s">
        <v>34</v>
      </c>
      <c r="D155" s="11" t="s">
        <v>333</v>
      </c>
      <c r="E155" s="7"/>
      <c r="F155" s="7"/>
      <c r="G155" s="7"/>
      <c r="H155" s="7" t="s">
        <v>18</v>
      </c>
      <c r="I155" s="7"/>
      <c r="J155" s="9">
        <v>20</v>
      </c>
      <c r="K155" s="9"/>
      <c r="L155" s="8">
        <f t="shared" si="12"/>
        <v>0</v>
      </c>
      <c r="M155" s="8">
        <f t="shared" si="13"/>
        <v>0</v>
      </c>
      <c r="N155" s="10"/>
      <c r="O155" s="8">
        <f t="shared" si="14"/>
        <v>0</v>
      </c>
    </row>
    <row r="156" spans="1:15" ht="30" x14ac:dyDescent="0.25">
      <c r="A156" s="7">
        <v>259</v>
      </c>
      <c r="B156" s="7"/>
      <c r="C156" s="7" t="s">
        <v>34</v>
      </c>
      <c r="D156" s="11" t="s">
        <v>334</v>
      </c>
      <c r="E156" s="7"/>
      <c r="F156" s="7"/>
      <c r="G156" s="7"/>
      <c r="H156" s="7" t="s">
        <v>18</v>
      </c>
      <c r="I156" s="7"/>
      <c r="J156" s="9">
        <v>100</v>
      </c>
      <c r="K156" s="9"/>
      <c r="L156" s="8">
        <f t="shared" si="12"/>
        <v>0</v>
      </c>
      <c r="M156" s="8">
        <f t="shared" si="13"/>
        <v>0</v>
      </c>
      <c r="N156" s="10"/>
      <c r="O156" s="8">
        <f t="shared" si="14"/>
        <v>0</v>
      </c>
    </row>
    <row r="157" spans="1:15" ht="30" x14ac:dyDescent="0.25">
      <c r="A157" s="7">
        <v>260</v>
      </c>
      <c r="B157" s="7"/>
      <c r="C157" s="7" t="s">
        <v>34</v>
      </c>
      <c r="D157" s="11" t="s">
        <v>335</v>
      </c>
      <c r="E157" s="7"/>
      <c r="F157" s="7"/>
      <c r="G157" s="7"/>
      <c r="H157" s="7" t="s">
        <v>18</v>
      </c>
      <c r="I157" s="7"/>
      <c r="J157" s="9">
        <v>90</v>
      </c>
      <c r="K157" s="9"/>
      <c r="L157" s="8">
        <f t="shared" si="12"/>
        <v>0</v>
      </c>
      <c r="M157" s="8">
        <f t="shared" si="13"/>
        <v>0</v>
      </c>
      <c r="N157" s="10"/>
      <c r="O157" s="8">
        <f t="shared" si="14"/>
        <v>0</v>
      </c>
    </row>
    <row r="158" spans="1:15" ht="30" x14ac:dyDescent="0.25">
      <c r="A158" s="7">
        <v>261</v>
      </c>
      <c r="B158" s="7"/>
      <c r="C158" s="7" t="s">
        <v>34</v>
      </c>
      <c r="D158" s="11" t="s">
        <v>336</v>
      </c>
      <c r="E158" s="7"/>
      <c r="F158" s="7"/>
      <c r="G158" s="7"/>
      <c r="H158" s="7" t="s">
        <v>18</v>
      </c>
      <c r="I158" s="7"/>
      <c r="J158" s="9">
        <v>700</v>
      </c>
      <c r="K158" s="9"/>
      <c r="L158" s="8">
        <f t="shared" si="12"/>
        <v>0</v>
      </c>
      <c r="M158" s="8">
        <f t="shared" si="13"/>
        <v>0</v>
      </c>
      <c r="N158" s="10"/>
      <c r="O158" s="8">
        <f t="shared" si="14"/>
        <v>0</v>
      </c>
    </row>
    <row r="159" spans="1:15" ht="30" x14ac:dyDescent="0.25">
      <c r="A159" s="7">
        <v>262</v>
      </c>
      <c r="B159" s="7"/>
      <c r="C159" s="7" t="s">
        <v>34</v>
      </c>
      <c r="D159" s="11" t="s">
        <v>337</v>
      </c>
      <c r="E159" s="7"/>
      <c r="F159" s="7"/>
      <c r="G159" s="7"/>
      <c r="H159" s="7" t="s">
        <v>18</v>
      </c>
      <c r="I159" s="7"/>
      <c r="J159" s="9">
        <v>400</v>
      </c>
      <c r="K159" s="9"/>
      <c r="L159" s="8">
        <f t="shared" si="12"/>
        <v>0</v>
      </c>
      <c r="M159" s="8">
        <f t="shared" si="13"/>
        <v>0</v>
      </c>
      <c r="N159" s="10"/>
      <c r="O159" s="8">
        <f t="shared" si="14"/>
        <v>0</v>
      </c>
    </row>
    <row r="160" spans="1:15" ht="30" x14ac:dyDescent="0.25">
      <c r="A160" s="7">
        <v>263</v>
      </c>
      <c r="B160" s="7"/>
      <c r="C160" s="7" t="s">
        <v>34</v>
      </c>
      <c r="D160" s="11" t="s">
        <v>338</v>
      </c>
      <c r="E160" s="7"/>
      <c r="F160" s="7"/>
      <c r="G160" s="7"/>
      <c r="H160" s="7" t="s">
        <v>18</v>
      </c>
      <c r="I160" s="7"/>
      <c r="J160" s="9">
        <v>550</v>
      </c>
      <c r="K160" s="9"/>
      <c r="L160" s="8">
        <f t="shared" si="12"/>
        <v>0</v>
      </c>
      <c r="M160" s="8">
        <f t="shared" si="13"/>
        <v>0</v>
      </c>
      <c r="N160" s="10"/>
      <c r="O160" s="8">
        <f t="shared" si="14"/>
        <v>0</v>
      </c>
    </row>
    <row r="161" spans="1:16" ht="30" x14ac:dyDescent="0.25">
      <c r="A161" s="7">
        <v>264</v>
      </c>
      <c r="B161" s="7"/>
      <c r="C161" s="7" t="s">
        <v>34</v>
      </c>
      <c r="D161" s="11" t="s">
        <v>339</v>
      </c>
      <c r="E161" s="7"/>
      <c r="F161" s="7"/>
      <c r="G161" s="7"/>
      <c r="H161" s="7" t="s">
        <v>18</v>
      </c>
      <c r="I161" s="7"/>
      <c r="J161" s="9">
        <v>20</v>
      </c>
      <c r="K161" s="9"/>
      <c r="L161" s="8">
        <f t="shared" si="12"/>
        <v>0</v>
      </c>
      <c r="M161" s="8">
        <f t="shared" si="13"/>
        <v>0</v>
      </c>
      <c r="N161" s="10"/>
      <c r="O161" s="8">
        <f t="shared" si="14"/>
        <v>0</v>
      </c>
    </row>
    <row r="162" spans="1:16" ht="30" x14ac:dyDescent="0.25">
      <c r="A162" s="7">
        <v>265</v>
      </c>
      <c r="B162" s="7"/>
      <c r="C162" s="7" t="s">
        <v>19</v>
      </c>
      <c r="D162" s="11" t="s">
        <v>340</v>
      </c>
      <c r="E162" s="7"/>
      <c r="F162" s="7"/>
      <c r="G162" s="7"/>
      <c r="H162" s="7" t="s">
        <v>18</v>
      </c>
      <c r="I162" s="7"/>
      <c r="J162" s="9">
        <v>4000</v>
      </c>
      <c r="K162" s="9"/>
      <c r="L162" s="8">
        <f t="shared" si="12"/>
        <v>0</v>
      </c>
      <c r="M162" s="8">
        <f t="shared" si="13"/>
        <v>0</v>
      </c>
      <c r="N162" s="10"/>
      <c r="O162" s="8">
        <f t="shared" si="14"/>
        <v>0</v>
      </c>
    </row>
    <row r="163" spans="1:16" x14ac:dyDescent="0.25">
      <c r="A163" s="7">
        <v>266</v>
      </c>
      <c r="B163" s="7"/>
      <c r="C163" s="7" t="s">
        <v>19</v>
      </c>
      <c r="D163" s="11" t="s">
        <v>341</v>
      </c>
      <c r="E163" s="7"/>
      <c r="F163" s="7"/>
      <c r="G163" s="7"/>
      <c r="H163" s="7" t="s">
        <v>18</v>
      </c>
      <c r="I163" s="7"/>
      <c r="J163" s="9">
        <v>9100</v>
      </c>
      <c r="K163" s="9"/>
      <c r="L163" s="8">
        <f t="shared" si="12"/>
        <v>0</v>
      </c>
      <c r="M163" s="8">
        <f t="shared" si="13"/>
        <v>0</v>
      </c>
      <c r="N163" s="10"/>
      <c r="O163" s="8">
        <f t="shared" si="14"/>
        <v>0</v>
      </c>
    </row>
    <row r="164" spans="1:16" x14ac:dyDescent="0.25">
      <c r="A164" s="7">
        <v>267</v>
      </c>
      <c r="B164" s="7"/>
      <c r="C164" s="7" t="s">
        <v>19</v>
      </c>
      <c r="D164" s="11" t="s">
        <v>342</v>
      </c>
      <c r="E164" s="7"/>
      <c r="F164" s="7"/>
      <c r="G164" s="7"/>
      <c r="H164" s="7" t="s">
        <v>18</v>
      </c>
      <c r="I164" s="7"/>
      <c r="J164" s="9">
        <v>2300</v>
      </c>
      <c r="K164" s="9"/>
      <c r="L164" s="8">
        <f t="shared" ref="L164" si="15">ROUND(K164*((100+N164)/100), 2)</f>
        <v>0</v>
      </c>
      <c r="M164" s="8">
        <f t="shared" si="13"/>
        <v>0</v>
      </c>
      <c r="N164" s="10"/>
      <c r="O164" s="8">
        <f t="shared" si="14"/>
        <v>0</v>
      </c>
    </row>
    <row r="165" spans="1:16" x14ac:dyDescent="0.25">
      <c r="I165" t="s">
        <v>29</v>
      </c>
      <c r="J165" s="8"/>
      <c r="K165" s="8"/>
      <c r="L165" s="8"/>
      <c r="M165" s="8">
        <f>SUM(M4:M164)</f>
        <v>0</v>
      </c>
      <c r="N165" s="8"/>
      <c r="O165" s="8">
        <f>SUM(O4:O164)</f>
        <v>0</v>
      </c>
      <c r="P16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343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20" x14ac:dyDescent="0.25">
      <c r="A4" s="7">
        <v>268</v>
      </c>
      <c r="B4" s="7"/>
      <c r="C4" s="7" t="s">
        <v>34</v>
      </c>
      <c r="D4" s="11" t="s">
        <v>344</v>
      </c>
      <c r="E4" s="7"/>
      <c r="F4" s="7"/>
      <c r="G4" s="7"/>
      <c r="H4" s="7" t="s">
        <v>18</v>
      </c>
      <c r="I4" s="7"/>
      <c r="J4" s="9">
        <v>150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345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210" x14ac:dyDescent="0.25">
      <c r="A4" s="7">
        <v>269</v>
      </c>
      <c r="B4" s="7"/>
      <c r="C4" s="7" t="s">
        <v>34</v>
      </c>
      <c r="D4" s="11" t="s">
        <v>346</v>
      </c>
      <c r="E4" s="7"/>
      <c r="F4" s="7"/>
      <c r="G4" s="7"/>
      <c r="H4" s="7" t="s">
        <v>18</v>
      </c>
      <c r="I4" s="7" t="s">
        <v>347</v>
      </c>
      <c r="J4" s="9">
        <v>600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80" x14ac:dyDescent="0.25">
      <c r="A5" s="7">
        <v>270</v>
      </c>
      <c r="B5" s="7"/>
      <c r="C5" s="7" t="s">
        <v>34</v>
      </c>
      <c r="D5" s="11" t="s">
        <v>348</v>
      </c>
      <c r="E5" s="7"/>
      <c r="F5" s="7"/>
      <c r="G5" s="7"/>
      <c r="H5" s="7" t="s">
        <v>18</v>
      </c>
      <c r="I5" s="7" t="s">
        <v>347</v>
      </c>
      <c r="J5" s="9">
        <v>2200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P23"/>
  <sheetViews>
    <sheetView workbookViewId="0">
      <selection activeCell="O23" sqref="O2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349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60" x14ac:dyDescent="0.25">
      <c r="A4" s="7">
        <v>271</v>
      </c>
      <c r="B4" s="7"/>
      <c r="C4" s="7" t="s">
        <v>34</v>
      </c>
      <c r="D4" s="11" t="s">
        <v>350</v>
      </c>
      <c r="E4" s="7"/>
      <c r="F4" s="7"/>
      <c r="G4" s="7"/>
      <c r="H4" s="7" t="s">
        <v>18</v>
      </c>
      <c r="I4" s="7"/>
      <c r="J4" s="9">
        <v>1100</v>
      </c>
      <c r="K4" s="9"/>
      <c r="L4" s="8">
        <f t="shared" ref="L4:L22" si="0">ROUND(K4*((100+N4)/100), 2)</f>
        <v>0</v>
      </c>
      <c r="M4" s="8">
        <f t="shared" ref="M4:M22" si="1">J4*K4</f>
        <v>0</v>
      </c>
      <c r="N4" s="10"/>
      <c r="O4" s="8">
        <f t="shared" ref="O4:O22" si="2">J4*L4</f>
        <v>0</v>
      </c>
    </row>
    <row r="5" spans="1:15" ht="30" x14ac:dyDescent="0.25">
      <c r="A5" s="7">
        <v>272</v>
      </c>
      <c r="B5" s="7"/>
      <c r="C5" s="7" t="s">
        <v>34</v>
      </c>
      <c r="D5" s="11" t="s">
        <v>351</v>
      </c>
      <c r="E5" s="7"/>
      <c r="F5" s="7"/>
      <c r="G5" s="7"/>
      <c r="H5" s="7" t="s">
        <v>18</v>
      </c>
      <c r="I5" s="7"/>
      <c r="J5" s="9">
        <v>10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45" x14ac:dyDescent="0.25">
      <c r="A6" s="7">
        <v>273</v>
      </c>
      <c r="B6" s="7"/>
      <c r="C6" s="7" t="s">
        <v>34</v>
      </c>
      <c r="D6" s="11" t="s">
        <v>352</v>
      </c>
      <c r="E6" s="7"/>
      <c r="F6" s="7"/>
      <c r="G6" s="7"/>
      <c r="H6" s="7" t="s">
        <v>18</v>
      </c>
      <c r="I6" s="7"/>
      <c r="J6" s="9">
        <v>500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30" x14ac:dyDescent="0.25">
      <c r="A7" s="7">
        <v>274</v>
      </c>
      <c r="B7" s="7"/>
      <c r="C7" s="7" t="s">
        <v>34</v>
      </c>
      <c r="D7" s="11" t="s">
        <v>353</v>
      </c>
      <c r="E7" s="7"/>
      <c r="F7" s="7"/>
      <c r="G7" s="7"/>
      <c r="H7" s="7" t="s">
        <v>18</v>
      </c>
      <c r="I7" s="7"/>
      <c r="J7" s="9">
        <v>15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45" x14ac:dyDescent="0.25">
      <c r="A8" s="7">
        <v>275</v>
      </c>
      <c r="B8" s="7"/>
      <c r="C8" s="7" t="s">
        <v>34</v>
      </c>
      <c r="D8" s="11" t="s">
        <v>354</v>
      </c>
      <c r="E8" s="7"/>
      <c r="F8" s="7"/>
      <c r="G8" s="7"/>
      <c r="H8" s="7" t="s">
        <v>18</v>
      </c>
      <c r="I8" s="7"/>
      <c r="J8" s="9">
        <v>20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30" x14ac:dyDescent="0.25">
      <c r="A9" s="7">
        <v>276</v>
      </c>
      <c r="B9" s="7"/>
      <c r="C9" s="7" t="s">
        <v>34</v>
      </c>
      <c r="D9" s="11" t="s">
        <v>355</v>
      </c>
      <c r="E9" s="7"/>
      <c r="F9" s="7"/>
      <c r="G9" s="7"/>
      <c r="H9" s="7" t="s">
        <v>18</v>
      </c>
      <c r="I9" s="7"/>
      <c r="J9" s="9">
        <v>250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30" x14ac:dyDescent="0.25">
      <c r="A10" s="7">
        <v>277</v>
      </c>
      <c r="B10" s="7"/>
      <c r="C10" s="7" t="s">
        <v>34</v>
      </c>
      <c r="D10" s="11" t="s">
        <v>356</v>
      </c>
      <c r="E10" s="7"/>
      <c r="F10" s="7"/>
      <c r="G10" s="7"/>
      <c r="H10" s="7" t="s">
        <v>18</v>
      </c>
      <c r="I10" s="7"/>
      <c r="J10" s="9">
        <v>50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30" x14ac:dyDescent="0.25">
      <c r="A11" s="7">
        <v>278</v>
      </c>
      <c r="B11" s="7"/>
      <c r="C11" s="7" t="s">
        <v>34</v>
      </c>
      <c r="D11" s="11" t="s">
        <v>357</v>
      </c>
      <c r="E11" s="7"/>
      <c r="F11" s="7"/>
      <c r="G11" s="7"/>
      <c r="H11" s="7" t="s">
        <v>18</v>
      </c>
      <c r="I11" s="7"/>
      <c r="J11" s="9">
        <v>20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30" x14ac:dyDescent="0.25">
      <c r="A12" s="7">
        <v>279</v>
      </c>
      <c r="B12" s="7"/>
      <c r="C12" s="7" t="s">
        <v>19</v>
      </c>
      <c r="D12" s="11" t="s">
        <v>358</v>
      </c>
      <c r="E12" s="7"/>
      <c r="F12" s="7"/>
      <c r="G12" s="7"/>
      <c r="H12" s="7" t="s">
        <v>18</v>
      </c>
      <c r="I12" s="7"/>
      <c r="J12" s="9">
        <v>120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30" x14ac:dyDescent="0.25">
      <c r="A13" s="7">
        <v>280</v>
      </c>
      <c r="B13" s="7"/>
      <c r="C13" s="7" t="s">
        <v>34</v>
      </c>
      <c r="D13" s="11" t="s">
        <v>359</v>
      </c>
      <c r="E13" s="7"/>
      <c r="F13" s="7"/>
      <c r="G13" s="7"/>
      <c r="H13" s="7" t="s">
        <v>18</v>
      </c>
      <c r="I13" s="7"/>
      <c r="J13" s="9">
        <v>5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45" x14ac:dyDescent="0.25">
      <c r="A14" s="7">
        <v>281</v>
      </c>
      <c r="B14" s="7"/>
      <c r="C14" s="7" t="s">
        <v>34</v>
      </c>
      <c r="D14" s="11" t="s">
        <v>360</v>
      </c>
      <c r="E14" s="7"/>
      <c r="F14" s="7"/>
      <c r="G14" s="7"/>
      <c r="H14" s="7" t="s">
        <v>18</v>
      </c>
      <c r="I14" s="7"/>
      <c r="J14" s="9">
        <v>10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30" x14ac:dyDescent="0.25">
      <c r="A15" s="7">
        <v>282</v>
      </c>
      <c r="B15" s="7"/>
      <c r="C15" s="7" t="s">
        <v>34</v>
      </c>
      <c r="D15" s="11" t="s">
        <v>361</v>
      </c>
      <c r="E15" s="7"/>
      <c r="F15" s="7"/>
      <c r="G15" s="7"/>
      <c r="H15" s="7" t="s">
        <v>18</v>
      </c>
      <c r="I15" s="7"/>
      <c r="J15" s="9">
        <v>50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45" x14ac:dyDescent="0.25">
      <c r="A16" s="7">
        <v>283</v>
      </c>
      <c r="B16" s="7"/>
      <c r="C16" s="7" t="s">
        <v>34</v>
      </c>
      <c r="D16" s="11" t="s">
        <v>362</v>
      </c>
      <c r="E16" s="7"/>
      <c r="F16" s="7"/>
      <c r="G16" s="7"/>
      <c r="H16" s="7" t="s">
        <v>18</v>
      </c>
      <c r="I16" s="7"/>
      <c r="J16" s="9">
        <v>30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ht="30" x14ac:dyDescent="0.25">
      <c r="A17" s="7">
        <v>284</v>
      </c>
      <c r="B17" s="7"/>
      <c r="C17" s="7" t="s">
        <v>34</v>
      </c>
      <c r="D17" s="11" t="s">
        <v>363</v>
      </c>
      <c r="E17" s="7"/>
      <c r="F17" s="7"/>
      <c r="G17" s="7"/>
      <c r="H17" s="7" t="s">
        <v>18</v>
      </c>
      <c r="I17" s="7"/>
      <c r="J17" s="9">
        <v>300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ht="90" x14ac:dyDescent="0.25">
      <c r="A18" s="7">
        <v>285</v>
      </c>
      <c r="B18" s="7"/>
      <c r="C18" s="7" t="s">
        <v>34</v>
      </c>
      <c r="D18" s="11" t="s">
        <v>364</v>
      </c>
      <c r="E18" s="7"/>
      <c r="F18" s="7"/>
      <c r="G18" s="7"/>
      <c r="H18" s="7" t="s">
        <v>18</v>
      </c>
      <c r="I18" s="7"/>
      <c r="J18" s="9">
        <v>80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ht="90" x14ac:dyDescent="0.25">
      <c r="A19" s="7">
        <v>286</v>
      </c>
      <c r="B19" s="7"/>
      <c r="C19" s="7" t="s">
        <v>34</v>
      </c>
      <c r="D19" s="11" t="s">
        <v>365</v>
      </c>
      <c r="E19" s="7"/>
      <c r="F19" s="7"/>
      <c r="G19" s="7"/>
      <c r="H19" s="7" t="s">
        <v>18</v>
      </c>
      <c r="I19" s="7"/>
      <c r="J19" s="9">
        <v>1000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ht="30" x14ac:dyDescent="0.25">
      <c r="A20" s="7">
        <v>287</v>
      </c>
      <c r="B20" s="7"/>
      <c r="C20" s="7" t="s">
        <v>34</v>
      </c>
      <c r="D20" s="11" t="s">
        <v>366</v>
      </c>
      <c r="E20" s="7"/>
      <c r="F20" s="7"/>
      <c r="G20" s="7"/>
      <c r="H20" s="7" t="s">
        <v>18</v>
      </c>
      <c r="I20" s="7"/>
      <c r="J20" s="9">
        <v>210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ht="30" x14ac:dyDescent="0.25">
      <c r="A21" s="7">
        <v>288</v>
      </c>
      <c r="B21" s="7"/>
      <c r="C21" s="7" t="s">
        <v>34</v>
      </c>
      <c r="D21" s="11" t="s">
        <v>367</v>
      </c>
      <c r="E21" s="7"/>
      <c r="F21" s="7"/>
      <c r="G21" s="7"/>
      <c r="H21" s="7" t="s">
        <v>18</v>
      </c>
      <c r="I21" s="7"/>
      <c r="J21" s="9">
        <v>520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6" ht="45" x14ac:dyDescent="0.25">
      <c r="A22" s="7">
        <v>289</v>
      </c>
      <c r="B22" s="7"/>
      <c r="C22" s="7" t="s">
        <v>34</v>
      </c>
      <c r="D22" s="11" t="s">
        <v>368</v>
      </c>
      <c r="E22" s="7"/>
      <c r="F22" s="7"/>
      <c r="G22" s="7"/>
      <c r="H22" s="7" t="s">
        <v>18</v>
      </c>
      <c r="I22" s="7"/>
      <c r="J22" s="9">
        <v>20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6" x14ac:dyDescent="0.25">
      <c r="I23" t="s">
        <v>29</v>
      </c>
      <c r="J23" s="8"/>
      <c r="K23" s="8"/>
      <c r="L23" s="8"/>
      <c r="M23" s="8">
        <f>SUM(M4:M22)</f>
        <v>0</v>
      </c>
      <c r="N23" s="8"/>
      <c r="O23" s="8">
        <f>SUM(O4:O22)</f>
        <v>0</v>
      </c>
      <c r="P23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P13"/>
  <sheetViews>
    <sheetView workbookViewId="0">
      <selection activeCell="O13" sqref="O1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369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290</v>
      </c>
      <c r="B4" s="7"/>
      <c r="C4" s="7" t="s">
        <v>34</v>
      </c>
      <c r="D4" s="11" t="s">
        <v>370</v>
      </c>
      <c r="E4" s="7"/>
      <c r="F4" s="7"/>
      <c r="G4" s="7"/>
      <c r="H4" s="7" t="s">
        <v>18</v>
      </c>
      <c r="I4" s="7"/>
      <c r="J4" s="9">
        <v>4000</v>
      </c>
      <c r="K4" s="9"/>
      <c r="L4" s="8">
        <f t="shared" ref="L4:L12" si="0">ROUND(K4*((100+N4)/100), 2)</f>
        <v>0</v>
      </c>
      <c r="M4" s="8">
        <f t="shared" ref="M4:M12" si="1">J4*K4</f>
        <v>0</v>
      </c>
      <c r="N4" s="10"/>
      <c r="O4" s="8">
        <f t="shared" ref="O4:O12" si="2">J4*L4</f>
        <v>0</v>
      </c>
    </row>
    <row r="5" spans="1:16" ht="30" x14ac:dyDescent="0.25">
      <c r="A5" s="7">
        <v>291</v>
      </c>
      <c r="B5" s="7"/>
      <c r="C5" s="7" t="s">
        <v>34</v>
      </c>
      <c r="D5" s="11" t="s">
        <v>371</v>
      </c>
      <c r="E5" s="7"/>
      <c r="F5" s="7"/>
      <c r="G5" s="7"/>
      <c r="H5" s="7" t="s">
        <v>18</v>
      </c>
      <c r="I5" s="7"/>
      <c r="J5" s="9">
        <v>100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x14ac:dyDescent="0.25">
      <c r="A6" s="7">
        <v>292</v>
      </c>
      <c r="B6" s="7"/>
      <c r="C6" s="7" t="s">
        <v>34</v>
      </c>
      <c r="D6" s="11" t="s">
        <v>372</v>
      </c>
      <c r="E6" s="7"/>
      <c r="F6" s="7"/>
      <c r="G6" s="7"/>
      <c r="H6" s="7" t="s">
        <v>18</v>
      </c>
      <c r="I6" s="7"/>
      <c r="J6" s="9">
        <v>300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x14ac:dyDescent="0.25">
      <c r="A7" s="7">
        <v>293</v>
      </c>
      <c r="B7" s="7"/>
      <c r="C7" s="7" t="s">
        <v>34</v>
      </c>
      <c r="D7" s="11" t="s">
        <v>373</v>
      </c>
      <c r="E7" s="7"/>
      <c r="F7" s="7"/>
      <c r="G7" s="7"/>
      <c r="H7" s="7" t="s">
        <v>18</v>
      </c>
      <c r="I7" s="7"/>
      <c r="J7" s="9">
        <v>3000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30" x14ac:dyDescent="0.25">
      <c r="A8" s="7">
        <v>294</v>
      </c>
      <c r="B8" s="7"/>
      <c r="C8" s="7" t="s">
        <v>34</v>
      </c>
      <c r="D8" s="11" t="s">
        <v>374</v>
      </c>
      <c r="E8" s="7"/>
      <c r="F8" s="7"/>
      <c r="G8" s="7"/>
      <c r="H8" s="7" t="s">
        <v>18</v>
      </c>
      <c r="I8" s="7"/>
      <c r="J8" s="9">
        <v>300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30" x14ac:dyDescent="0.25">
      <c r="A9" s="7">
        <v>295</v>
      </c>
      <c r="B9" s="7"/>
      <c r="C9" s="7" t="s">
        <v>34</v>
      </c>
      <c r="D9" s="11" t="s">
        <v>375</v>
      </c>
      <c r="E9" s="7"/>
      <c r="F9" s="7"/>
      <c r="G9" s="7"/>
      <c r="H9" s="7" t="s">
        <v>18</v>
      </c>
      <c r="I9" s="7"/>
      <c r="J9" s="9">
        <v>1800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30" x14ac:dyDescent="0.25">
      <c r="A10" s="7">
        <v>296</v>
      </c>
      <c r="B10" s="7"/>
      <c r="C10" s="7" t="s">
        <v>34</v>
      </c>
      <c r="D10" s="11" t="s">
        <v>376</v>
      </c>
      <c r="E10" s="7"/>
      <c r="F10" s="7"/>
      <c r="G10" s="7"/>
      <c r="H10" s="7" t="s">
        <v>18</v>
      </c>
      <c r="I10" s="7"/>
      <c r="J10" s="9">
        <v>300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ht="30" x14ac:dyDescent="0.25">
      <c r="A11" s="7">
        <v>297</v>
      </c>
      <c r="B11" s="7"/>
      <c r="C11" s="7" t="s">
        <v>34</v>
      </c>
      <c r="D11" s="11" t="s">
        <v>377</v>
      </c>
      <c r="E11" s="7"/>
      <c r="F11" s="7"/>
      <c r="G11" s="7"/>
      <c r="H11" s="7" t="s">
        <v>18</v>
      </c>
      <c r="I11" s="7"/>
      <c r="J11" s="9">
        <v>400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ht="30" x14ac:dyDescent="0.25">
      <c r="A12" s="7">
        <v>298</v>
      </c>
      <c r="B12" s="7"/>
      <c r="C12" s="7" t="s">
        <v>34</v>
      </c>
      <c r="D12" s="11" t="s">
        <v>378</v>
      </c>
      <c r="E12" s="7"/>
      <c r="F12" s="7"/>
      <c r="G12" s="7"/>
      <c r="H12" s="7" t="s">
        <v>18</v>
      </c>
      <c r="I12" s="7"/>
      <c r="J12" s="9">
        <v>100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6" x14ac:dyDescent="0.25">
      <c r="I13" t="s">
        <v>29</v>
      </c>
      <c r="J13" s="8"/>
      <c r="K13" s="8"/>
      <c r="L13" s="8"/>
      <c r="M13" s="8">
        <f>SUM(M4:M12)</f>
        <v>0</v>
      </c>
      <c r="N13" s="8"/>
      <c r="O13" s="8">
        <f>SUM(O4:O12)</f>
        <v>0</v>
      </c>
      <c r="P13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379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299</v>
      </c>
      <c r="B4" s="7"/>
      <c r="C4" s="7" t="s">
        <v>34</v>
      </c>
      <c r="D4" s="11" t="s">
        <v>380</v>
      </c>
      <c r="E4" s="7"/>
      <c r="F4" s="7"/>
      <c r="G4" s="7"/>
      <c r="H4" s="7" t="s">
        <v>18</v>
      </c>
      <c r="I4" s="7"/>
      <c r="J4" s="9">
        <v>200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P8"/>
  <sheetViews>
    <sheetView workbookViewId="0">
      <selection activeCell="O8" sqref="O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381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300</v>
      </c>
      <c r="B4" s="7"/>
      <c r="C4" s="7" t="s">
        <v>19</v>
      </c>
      <c r="D4" s="11" t="s">
        <v>382</v>
      </c>
      <c r="E4" s="7"/>
      <c r="F4" s="7"/>
      <c r="G4" s="7"/>
      <c r="H4" s="7" t="s">
        <v>18</v>
      </c>
      <c r="I4" s="7"/>
      <c r="J4" s="9">
        <v>15000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60" x14ac:dyDescent="0.25">
      <c r="A5" s="7">
        <v>301</v>
      </c>
      <c r="B5" s="7"/>
      <c r="C5" s="7" t="s">
        <v>19</v>
      </c>
      <c r="D5" s="11" t="s">
        <v>383</v>
      </c>
      <c r="E5" s="7"/>
      <c r="F5" s="7"/>
      <c r="G5" s="7"/>
      <c r="H5" s="7" t="s">
        <v>18</v>
      </c>
      <c r="I5" s="7"/>
      <c r="J5" s="9">
        <v>2000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45" x14ac:dyDescent="0.25">
      <c r="A6" s="7">
        <v>302</v>
      </c>
      <c r="B6" s="7"/>
      <c r="C6" s="7" t="s">
        <v>19</v>
      </c>
      <c r="D6" s="11" t="s">
        <v>384</v>
      </c>
      <c r="E6" s="7"/>
      <c r="F6" s="7"/>
      <c r="G6" s="7"/>
      <c r="H6" s="7" t="s">
        <v>18</v>
      </c>
      <c r="I6" s="7"/>
      <c r="J6" s="9">
        <v>650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45" x14ac:dyDescent="0.25">
      <c r="A7" s="7">
        <v>303</v>
      </c>
      <c r="B7" s="7"/>
      <c r="C7" s="7" t="s">
        <v>19</v>
      </c>
      <c r="D7" s="11" t="s">
        <v>385</v>
      </c>
      <c r="E7" s="7"/>
      <c r="F7" s="7"/>
      <c r="G7" s="7"/>
      <c r="H7" s="7" t="s">
        <v>18</v>
      </c>
      <c r="I7" s="7"/>
      <c r="J7" s="9">
        <v>50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I8" t="s">
        <v>29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20</v>
      </c>
      <c r="B4" s="7"/>
      <c r="C4" s="7" t="s">
        <v>34</v>
      </c>
      <c r="D4" s="11" t="s">
        <v>47</v>
      </c>
      <c r="E4" s="7"/>
      <c r="F4" s="7"/>
      <c r="G4" s="7"/>
      <c r="H4" s="7" t="s">
        <v>18</v>
      </c>
      <c r="I4" s="7"/>
      <c r="J4" s="9">
        <v>630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386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304</v>
      </c>
      <c r="B4" s="7"/>
      <c r="C4" s="7" t="s">
        <v>106</v>
      </c>
      <c r="D4" s="11" t="s">
        <v>387</v>
      </c>
      <c r="E4" s="7"/>
      <c r="F4" s="7"/>
      <c r="G4" s="7"/>
      <c r="H4" s="7" t="s">
        <v>18</v>
      </c>
      <c r="I4" s="7"/>
      <c r="J4" s="9">
        <v>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388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305</v>
      </c>
      <c r="B4" s="7"/>
      <c r="C4" s="7" t="s">
        <v>34</v>
      </c>
      <c r="D4" s="11" t="s">
        <v>389</v>
      </c>
      <c r="E4" s="7"/>
      <c r="F4" s="7"/>
      <c r="G4" s="7"/>
      <c r="H4" s="7" t="s">
        <v>18</v>
      </c>
      <c r="I4" s="7"/>
      <c r="J4" s="9">
        <v>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60" x14ac:dyDescent="0.25">
      <c r="A5" s="7">
        <v>306</v>
      </c>
      <c r="B5" s="7"/>
      <c r="C5" s="7" t="s">
        <v>34</v>
      </c>
      <c r="D5" s="11" t="s">
        <v>390</v>
      </c>
      <c r="E5" s="7"/>
      <c r="F5" s="7"/>
      <c r="G5" s="7"/>
      <c r="H5" s="7" t="s">
        <v>18</v>
      </c>
      <c r="I5" s="7"/>
      <c r="J5" s="9">
        <v>220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P10"/>
  <sheetViews>
    <sheetView workbookViewId="0">
      <selection activeCell="O10" sqref="O1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391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225" x14ac:dyDescent="0.25">
      <c r="A4" s="7">
        <v>307</v>
      </c>
      <c r="B4" s="7"/>
      <c r="C4" s="7" t="s">
        <v>34</v>
      </c>
      <c r="D4" s="11" t="s">
        <v>392</v>
      </c>
      <c r="E4" s="7"/>
      <c r="F4" s="7"/>
      <c r="G4" s="7"/>
      <c r="H4" s="7" t="s">
        <v>18</v>
      </c>
      <c r="I4" s="7"/>
      <c r="J4" s="9">
        <v>350</v>
      </c>
      <c r="K4" s="9"/>
      <c r="L4" s="8">
        <f t="shared" ref="L4:L9" si="0">ROUND(K4*((100+N4)/100), 2)</f>
        <v>0</v>
      </c>
      <c r="M4" s="8">
        <f t="shared" ref="M4:M9" si="1">J4*K4</f>
        <v>0</v>
      </c>
      <c r="N4" s="10"/>
      <c r="O4" s="8">
        <f t="shared" ref="O4:O9" si="2">J4*L4</f>
        <v>0</v>
      </c>
    </row>
    <row r="5" spans="1:16" ht="60" x14ac:dyDescent="0.25">
      <c r="A5" s="7">
        <v>308</v>
      </c>
      <c r="B5" s="7"/>
      <c r="C5" s="7" t="s">
        <v>34</v>
      </c>
      <c r="D5" s="11" t="s">
        <v>393</v>
      </c>
      <c r="E5" s="7"/>
      <c r="F5" s="7"/>
      <c r="G5" s="7"/>
      <c r="H5" s="7" t="s">
        <v>18</v>
      </c>
      <c r="I5" s="7"/>
      <c r="J5" s="9">
        <v>180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120" x14ac:dyDescent="0.25">
      <c r="A6" s="7">
        <v>309</v>
      </c>
      <c r="B6" s="7"/>
      <c r="C6" s="7" t="s">
        <v>34</v>
      </c>
      <c r="D6" s="11" t="s">
        <v>394</v>
      </c>
      <c r="E6" s="7"/>
      <c r="F6" s="7"/>
      <c r="G6" s="7"/>
      <c r="H6" s="7" t="s">
        <v>18</v>
      </c>
      <c r="I6" s="7"/>
      <c r="J6" s="9">
        <v>25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180" x14ac:dyDescent="0.25">
      <c r="A7" s="7">
        <v>310</v>
      </c>
      <c r="B7" s="7"/>
      <c r="C7" s="7" t="s">
        <v>34</v>
      </c>
      <c r="D7" s="11" t="s">
        <v>395</v>
      </c>
      <c r="E7" s="7"/>
      <c r="F7" s="7"/>
      <c r="G7" s="7"/>
      <c r="H7" s="7" t="s">
        <v>18</v>
      </c>
      <c r="I7" s="7"/>
      <c r="J7" s="9">
        <v>70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135" x14ac:dyDescent="0.25">
      <c r="A8" s="7">
        <v>311</v>
      </c>
      <c r="B8" s="7"/>
      <c r="C8" s="7" t="s">
        <v>34</v>
      </c>
      <c r="D8" s="11" t="s">
        <v>396</v>
      </c>
      <c r="E8" s="7"/>
      <c r="F8" s="7"/>
      <c r="G8" s="7"/>
      <c r="H8" s="7" t="s">
        <v>18</v>
      </c>
      <c r="I8" s="7"/>
      <c r="J8" s="9">
        <v>70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180" x14ac:dyDescent="0.25">
      <c r="A9" s="7">
        <v>312</v>
      </c>
      <c r="B9" s="7"/>
      <c r="C9" s="7" t="s">
        <v>34</v>
      </c>
      <c r="D9" s="11" t="s">
        <v>397</v>
      </c>
      <c r="E9" s="7"/>
      <c r="F9" s="7"/>
      <c r="G9" s="7"/>
      <c r="H9" s="7" t="s">
        <v>18</v>
      </c>
      <c r="I9" s="7"/>
      <c r="J9" s="9">
        <v>90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I10" t="s">
        <v>29</v>
      </c>
      <c r="J10" s="8"/>
      <c r="K10" s="8"/>
      <c r="L10" s="8"/>
      <c r="M10" s="8">
        <f>SUM(M4:M9)</f>
        <v>0</v>
      </c>
      <c r="N10" s="8"/>
      <c r="O10" s="8">
        <f>SUM(O4:O9)</f>
        <v>0</v>
      </c>
      <c r="P10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398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313</v>
      </c>
      <c r="B4" s="7"/>
      <c r="C4" s="7" t="s">
        <v>34</v>
      </c>
      <c r="D4" s="11" t="s">
        <v>399</v>
      </c>
      <c r="E4" s="7"/>
      <c r="F4" s="7"/>
      <c r="G4" s="7"/>
      <c r="H4" s="7" t="s">
        <v>18</v>
      </c>
      <c r="I4" s="7"/>
      <c r="J4" s="9">
        <v>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314</v>
      </c>
      <c r="B5" s="7"/>
      <c r="C5" s="7" t="s">
        <v>34</v>
      </c>
      <c r="D5" s="11" t="s">
        <v>400</v>
      </c>
      <c r="E5" s="7"/>
      <c r="F5" s="7"/>
      <c r="G5" s="7"/>
      <c r="H5" s="7" t="s">
        <v>18</v>
      </c>
      <c r="I5" s="7"/>
      <c r="J5" s="9">
        <v>120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P59"/>
  <sheetViews>
    <sheetView workbookViewId="0">
      <selection activeCell="O59" sqref="O5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401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45" x14ac:dyDescent="0.25">
      <c r="A4" s="7">
        <v>315</v>
      </c>
      <c r="B4" s="7"/>
      <c r="C4" s="7" t="s">
        <v>34</v>
      </c>
      <c r="D4" s="11" t="s">
        <v>402</v>
      </c>
      <c r="E4" s="7"/>
      <c r="F4" s="7"/>
      <c r="G4" s="7"/>
      <c r="H4" s="7" t="s">
        <v>18</v>
      </c>
      <c r="I4" s="7"/>
      <c r="J4" s="9">
        <v>280</v>
      </c>
      <c r="K4" s="9"/>
      <c r="L4" s="8">
        <f t="shared" ref="L4:L35" si="0">ROUND(K4*((100+N4)/100), 2)</f>
        <v>0</v>
      </c>
      <c r="M4" s="8">
        <f t="shared" ref="M4:M35" si="1">J4*K4</f>
        <v>0</v>
      </c>
      <c r="N4" s="10"/>
      <c r="O4" s="8">
        <f t="shared" ref="O4:O35" si="2">J4*L4</f>
        <v>0</v>
      </c>
    </row>
    <row r="5" spans="1:15" ht="30" x14ac:dyDescent="0.25">
      <c r="A5" s="7">
        <v>316</v>
      </c>
      <c r="B5" s="7"/>
      <c r="C5" s="7" t="s">
        <v>34</v>
      </c>
      <c r="D5" s="11" t="s">
        <v>403</v>
      </c>
      <c r="E5" s="7"/>
      <c r="F5" s="7"/>
      <c r="G5" s="7"/>
      <c r="H5" s="7" t="s">
        <v>18</v>
      </c>
      <c r="I5" s="7"/>
      <c r="J5" s="9">
        <v>120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60" x14ac:dyDescent="0.25">
      <c r="A6" s="7">
        <v>317</v>
      </c>
      <c r="B6" s="7"/>
      <c r="C6" s="7" t="s">
        <v>34</v>
      </c>
      <c r="D6" s="11" t="s">
        <v>404</v>
      </c>
      <c r="E6" s="7"/>
      <c r="F6" s="7"/>
      <c r="G6" s="7"/>
      <c r="H6" s="7" t="s">
        <v>18</v>
      </c>
      <c r="I6" s="7"/>
      <c r="J6" s="9">
        <v>4500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45" x14ac:dyDescent="0.25">
      <c r="A7" s="7">
        <v>318</v>
      </c>
      <c r="B7" s="7"/>
      <c r="C7" s="7" t="s">
        <v>19</v>
      </c>
      <c r="D7" s="11" t="s">
        <v>405</v>
      </c>
      <c r="E7" s="7"/>
      <c r="F7" s="7"/>
      <c r="G7" s="7"/>
      <c r="H7" s="7" t="s">
        <v>18</v>
      </c>
      <c r="I7" s="7"/>
      <c r="J7" s="9">
        <v>10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150" x14ac:dyDescent="0.25">
      <c r="A8" s="7">
        <v>319</v>
      </c>
      <c r="B8" s="7"/>
      <c r="C8" s="7" t="s">
        <v>34</v>
      </c>
      <c r="D8" s="11" t="s">
        <v>406</v>
      </c>
      <c r="E8" s="7"/>
      <c r="F8" s="7"/>
      <c r="G8" s="7"/>
      <c r="H8" s="7" t="s">
        <v>18</v>
      </c>
      <c r="I8" s="7"/>
      <c r="J8" s="9">
        <v>440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30" x14ac:dyDescent="0.25">
      <c r="A9" s="7">
        <v>320</v>
      </c>
      <c r="B9" s="7"/>
      <c r="C9" s="7" t="s">
        <v>34</v>
      </c>
      <c r="D9" s="11" t="s">
        <v>407</v>
      </c>
      <c r="E9" s="7"/>
      <c r="F9" s="7"/>
      <c r="G9" s="7"/>
      <c r="H9" s="7" t="s">
        <v>18</v>
      </c>
      <c r="I9" s="7"/>
      <c r="J9" s="9">
        <v>150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30" x14ac:dyDescent="0.25">
      <c r="A10" s="7">
        <v>321</v>
      </c>
      <c r="B10" s="7"/>
      <c r="C10" s="7" t="s">
        <v>34</v>
      </c>
      <c r="D10" s="11" t="s">
        <v>408</v>
      </c>
      <c r="E10" s="7"/>
      <c r="F10" s="7"/>
      <c r="G10" s="7"/>
      <c r="H10" s="7" t="s">
        <v>18</v>
      </c>
      <c r="I10" s="7"/>
      <c r="J10" s="9">
        <v>10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30" x14ac:dyDescent="0.25">
      <c r="A11" s="7">
        <v>322</v>
      </c>
      <c r="B11" s="7"/>
      <c r="C11" s="7" t="s">
        <v>34</v>
      </c>
      <c r="D11" s="11" t="s">
        <v>409</v>
      </c>
      <c r="E11" s="7"/>
      <c r="F11" s="7"/>
      <c r="G11" s="7"/>
      <c r="H11" s="7" t="s">
        <v>18</v>
      </c>
      <c r="I11" s="7"/>
      <c r="J11" s="9">
        <v>1900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75" x14ac:dyDescent="0.25">
      <c r="A12" s="7">
        <v>323</v>
      </c>
      <c r="B12" s="7"/>
      <c r="C12" s="7" t="s">
        <v>34</v>
      </c>
      <c r="D12" s="11" t="s">
        <v>410</v>
      </c>
      <c r="E12" s="7"/>
      <c r="F12" s="7"/>
      <c r="G12" s="7"/>
      <c r="H12" s="7" t="s">
        <v>18</v>
      </c>
      <c r="I12" s="7"/>
      <c r="J12" s="9">
        <v>40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45" x14ac:dyDescent="0.25">
      <c r="A13" s="7">
        <v>324</v>
      </c>
      <c r="B13" s="7"/>
      <c r="C13" s="7" t="s">
        <v>34</v>
      </c>
      <c r="D13" s="11" t="s">
        <v>411</v>
      </c>
      <c r="E13" s="7"/>
      <c r="F13" s="7"/>
      <c r="G13" s="7"/>
      <c r="H13" s="7" t="s">
        <v>18</v>
      </c>
      <c r="I13" s="7"/>
      <c r="J13" s="9">
        <v>680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30" x14ac:dyDescent="0.25">
      <c r="A14" s="7">
        <v>325</v>
      </c>
      <c r="B14" s="7"/>
      <c r="C14" s="7" t="s">
        <v>34</v>
      </c>
      <c r="D14" s="11" t="s">
        <v>412</v>
      </c>
      <c r="E14" s="7"/>
      <c r="F14" s="7"/>
      <c r="G14" s="7"/>
      <c r="H14" s="7" t="s">
        <v>18</v>
      </c>
      <c r="I14" s="7"/>
      <c r="J14" s="9">
        <v>30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30" x14ac:dyDescent="0.25">
      <c r="A15" s="7">
        <v>326</v>
      </c>
      <c r="B15" s="7"/>
      <c r="C15" s="7" t="s">
        <v>34</v>
      </c>
      <c r="D15" s="11" t="s">
        <v>413</v>
      </c>
      <c r="E15" s="7"/>
      <c r="F15" s="7"/>
      <c r="G15" s="7"/>
      <c r="H15" s="7" t="s">
        <v>18</v>
      </c>
      <c r="I15" s="7"/>
      <c r="J15" s="9">
        <v>20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75" x14ac:dyDescent="0.25">
      <c r="A16" s="7">
        <v>327</v>
      </c>
      <c r="B16" s="7"/>
      <c r="C16" s="7" t="s">
        <v>34</v>
      </c>
      <c r="D16" s="11" t="s">
        <v>414</v>
      </c>
      <c r="E16" s="7"/>
      <c r="F16" s="7"/>
      <c r="G16" s="7"/>
      <c r="H16" s="7" t="s">
        <v>18</v>
      </c>
      <c r="I16" s="7"/>
      <c r="J16" s="9">
        <v>30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ht="30" x14ac:dyDescent="0.25">
      <c r="A17" s="7">
        <v>328</v>
      </c>
      <c r="B17" s="7"/>
      <c r="C17" s="7" t="s">
        <v>19</v>
      </c>
      <c r="D17" s="11" t="s">
        <v>415</v>
      </c>
      <c r="E17" s="7"/>
      <c r="F17" s="7"/>
      <c r="G17" s="7"/>
      <c r="H17" s="7" t="s">
        <v>18</v>
      </c>
      <c r="I17" s="7"/>
      <c r="J17" s="9">
        <v>70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ht="30" x14ac:dyDescent="0.25">
      <c r="A18" s="7">
        <v>329</v>
      </c>
      <c r="B18" s="7"/>
      <c r="C18" s="7" t="s">
        <v>34</v>
      </c>
      <c r="D18" s="11" t="s">
        <v>416</v>
      </c>
      <c r="E18" s="7"/>
      <c r="F18" s="7"/>
      <c r="G18" s="7"/>
      <c r="H18" s="7" t="s">
        <v>18</v>
      </c>
      <c r="I18" s="7"/>
      <c r="J18" s="9">
        <v>20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ht="30" x14ac:dyDescent="0.25">
      <c r="A19" s="7">
        <v>330</v>
      </c>
      <c r="B19" s="7"/>
      <c r="C19" s="7" t="s">
        <v>34</v>
      </c>
      <c r="D19" s="11" t="s">
        <v>417</v>
      </c>
      <c r="E19" s="7"/>
      <c r="F19" s="7"/>
      <c r="G19" s="7"/>
      <c r="H19" s="7" t="s">
        <v>18</v>
      </c>
      <c r="I19" s="7"/>
      <c r="J19" s="9">
        <v>100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ht="30" x14ac:dyDescent="0.25">
      <c r="A20" s="7">
        <v>331</v>
      </c>
      <c r="B20" s="7"/>
      <c r="C20" s="7" t="s">
        <v>34</v>
      </c>
      <c r="D20" s="11" t="s">
        <v>418</v>
      </c>
      <c r="E20" s="7"/>
      <c r="F20" s="7"/>
      <c r="G20" s="7"/>
      <c r="H20" s="7" t="s">
        <v>18</v>
      </c>
      <c r="I20" s="7"/>
      <c r="J20" s="9">
        <v>60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ht="30" x14ac:dyDescent="0.25">
      <c r="A21" s="7">
        <v>332</v>
      </c>
      <c r="B21" s="7"/>
      <c r="C21" s="7" t="s">
        <v>34</v>
      </c>
      <c r="D21" s="11" t="s">
        <v>419</v>
      </c>
      <c r="E21" s="7"/>
      <c r="F21" s="7"/>
      <c r="G21" s="7"/>
      <c r="H21" s="7" t="s">
        <v>18</v>
      </c>
      <c r="I21" s="7"/>
      <c r="J21" s="9">
        <v>460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ht="30" x14ac:dyDescent="0.25">
      <c r="A22" s="7">
        <v>333</v>
      </c>
      <c r="B22" s="7"/>
      <c r="C22" s="7" t="s">
        <v>34</v>
      </c>
      <c r="D22" s="11" t="s">
        <v>420</v>
      </c>
      <c r="E22" s="7"/>
      <c r="F22" s="7"/>
      <c r="G22" s="7"/>
      <c r="H22" s="7" t="s">
        <v>18</v>
      </c>
      <c r="I22" s="7"/>
      <c r="J22" s="9">
        <v>120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ht="30" x14ac:dyDescent="0.25">
      <c r="A23" s="7">
        <v>334</v>
      </c>
      <c r="B23" s="7"/>
      <c r="C23" s="7" t="s">
        <v>34</v>
      </c>
      <c r="D23" s="11" t="s">
        <v>421</v>
      </c>
      <c r="E23" s="7"/>
      <c r="F23" s="7"/>
      <c r="G23" s="7"/>
      <c r="H23" s="7" t="s">
        <v>18</v>
      </c>
      <c r="I23" s="7"/>
      <c r="J23" s="9">
        <v>180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ht="30" x14ac:dyDescent="0.25">
      <c r="A24" s="7">
        <v>335</v>
      </c>
      <c r="B24" s="7"/>
      <c r="C24" s="7" t="s">
        <v>34</v>
      </c>
      <c r="D24" s="11" t="s">
        <v>422</v>
      </c>
      <c r="E24" s="7"/>
      <c r="F24" s="7"/>
      <c r="G24" s="7"/>
      <c r="H24" s="7" t="s">
        <v>18</v>
      </c>
      <c r="I24" s="7"/>
      <c r="J24" s="9">
        <v>120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ht="45" x14ac:dyDescent="0.25">
      <c r="A25" s="7">
        <v>336</v>
      </c>
      <c r="B25" s="7"/>
      <c r="C25" s="7" t="s">
        <v>34</v>
      </c>
      <c r="D25" s="11" t="s">
        <v>423</v>
      </c>
      <c r="E25" s="7"/>
      <c r="F25" s="7"/>
      <c r="G25" s="7"/>
      <c r="H25" s="7" t="s">
        <v>18</v>
      </c>
      <c r="I25" s="7"/>
      <c r="J25" s="9">
        <v>50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ht="45" x14ac:dyDescent="0.25">
      <c r="A26" s="7">
        <v>337</v>
      </c>
      <c r="B26" s="7"/>
      <c r="C26" s="7" t="s">
        <v>34</v>
      </c>
      <c r="D26" s="11" t="s">
        <v>424</v>
      </c>
      <c r="E26" s="7"/>
      <c r="F26" s="7"/>
      <c r="G26" s="7"/>
      <c r="H26" s="7" t="s">
        <v>18</v>
      </c>
      <c r="I26" s="7"/>
      <c r="J26" s="9">
        <v>15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ht="45" x14ac:dyDescent="0.25">
      <c r="A27" s="7">
        <v>338</v>
      </c>
      <c r="B27" s="7"/>
      <c r="C27" s="7" t="s">
        <v>34</v>
      </c>
      <c r="D27" s="11" t="s">
        <v>425</v>
      </c>
      <c r="E27" s="7"/>
      <c r="F27" s="7"/>
      <c r="G27" s="7"/>
      <c r="H27" s="7" t="s">
        <v>18</v>
      </c>
      <c r="I27" s="7"/>
      <c r="J27" s="9">
        <v>7000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ht="30" x14ac:dyDescent="0.25">
      <c r="A28" s="7">
        <v>339</v>
      </c>
      <c r="B28" s="7"/>
      <c r="C28" s="7" t="s">
        <v>34</v>
      </c>
      <c r="D28" s="11" t="s">
        <v>426</v>
      </c>
      <c r="E28" s="7"/>
      <c r="F28" s="7"/>
      <c r="G28" s="7"/>
      <c r="H28" s="7" t="s">
        <v>18</v>
      </c>
      <c r="I28" s="7"/>
      <c r="J28" s="9">
        <v>50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ht="30" x14ac:dyDescent="0.25">
      <c r="A29" s="7">
        <v>340</v>
      </c>
      <c r="B29" s="7"/>
      <c r="C29" s="7" t="s">
        <v>34</v>
      </c>
      <c r="D29" s="11" t="s">
        <v>427</v>
      </c>
      <c r="E29" s="7"/>
      <c r="F29" s="7"/>
      <c r="G29" s="7"/>
      <c r="H29" s="7" t="s">
        <v>18</v>
      </c>
      <c r="I29" s="7"/>
      <c r="J29" s="9">
        <v>400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ht="30" x14ac:dyDescent="0.25">
      <c r="A30" s="7">
        <v>341</v>
      </c>
      <c r="B30" s="7"/>
      <c r="C30" s="7" t="s">
        <v>34</v>
      </c>
      <c r="D30" s="11" t="s">
        <v>428</v>
      </c>
      <c r="E30" s="7"/>
      <c r="F30" s="7"/>
      <c r="G30" s="7"/>
      <c r="H30" s="7" t="s">
        <v>18</v>
      </c>
      <c r="I30" s="7"/>
      <c r="J30" s="9">
        <v>200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ht="30" x14ac:dyDescent="0.25">
      <c r="A31" s="7">
        <v>342</v>
      </c>
      <c r="B31" s="7"/>
      <c r="C31" s="7" t="s">
        <v>34</v>
      </c>
      <c r="D31" s="11" t="s">
        <v>429</v>
      </c>
      <c r="E31" s="7"/>
      <c r="F31" s="7"/>
      <c r="G31" s="7"/>
      <c r="H31" s="7" t="s">
        <v>18</v>
      </c>
      <c r="I31" s="7"/>
      <c r="J31" s="9">
        <v>1200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ht="75" x14ac:dyDescent="0.25">
      <c r="A32" s="7">
        <v>343</v>
      </c>
      <c r="B32" s="7"/>
      <c r="C32" s="7" t="s">
        <v>34</v>
      </c>
      <c r="D32" s="11" t="s">
        <v>430</v>
      </c>
      <c r="E32" s="7"/>
      <c r="F32" s="7"/>
      <c r="G32" s="7"/>
      <c r="H32" s="7" t="s">
        <v>18</v>
      </c>
      <c r="I32" s="7"/>
      <c r="J32" s="9">
        <v>15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5" ht="60" x14ac:dyDescent="0.25">
      <c r="A33" s="7">
        <v>344</v>
      </c>
      <c r="B33" s="7"/>
      <c r="C33" s="7" t="s">
        <v>34</v>
      </c>
      <c r="D33" s="11" t="s">
        <v>431</v>
      </c>
      <c r="E33" s="7"/>
      <c r="F33" s="7"/>
      <c r="G33" s="7"/>
      <c r="H33" s="7" t="s">
        <v>18</v>
      </c>
      <c r="I33" s="7"/>
      <c r="J33" s="9">
        <v>630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5" ht="30" x14ac:dyDescent="0.25">
      <c r="A34" s="7">
        <v>345</v>
      </c>
      <c r="B34" s="7"/>
      <c r="C34" s="7" t="s">
        <v>34</v>
      </c>
      <c r="D34" s="11" t="s">
        <v>432</v>
      </c>
      <c r="E34" s="7"/>
      <c r="F34" s="7"/>
      <c r="G34" s="7"/>
      <c r="H34" s="7" t="s">
        <v>18</v>
      </c>
      <c r="I34" s="7"/>
      <c r="J34" s="9">
        <v>5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5" ht="30" x14ac:dyDescent="0.25">
      <c r="A35" s="7">
        <v>346</v>
      </c>
      <c r="B35" s="7"/>
      <c r="C35" s="7" t="s">
        <v>34</v>
      </c>
      <c r="D35" s="11" t="s">
        <v>433</v>
      </c>
      <c r="E35" s="7"/>
      <c r="F35" s="7"/>
      <c r="G35" s="7"/>
      <c r="H35" s="7" t="s">
        <v>18</v>
      </c>
      <c r="I35" s="7"/>
      <c r="J35" s="9">
        <v>600</v>
      </c>
      <c r="K35" s="9"/>
      <c r="L35" s="8">
        <f t="shared" si="0"/>
        <v>0</v>
      </c>
      <c r="M35" s="8">
        <f t="shared" si="1"/>
        <v>0</v>
      </c>
      <c r="N35" s="10"/>
      <c r="O35" s="8">
        <f t="shared" si="2"/>
        <v>0</v>
      </c>
    </row>
    <row r="36" spans="1:15" ht="30" x14ac:dyDescent="0.25">
      <c r="A36" s="7">
        <v>347</v>
      </c>
      <c r="B36" s="7"/>
      <c r="C36" s="7" t="s">
        <v>19</v>
      </c>
      <c r="D36" s="11" t="s">
        <v>434</v>
      </c>
      <c r="E36" s="7"/>
      <c r="F36" s="7"/>
      <c r="G36" s="7"/>
      <c r="H36" s="7" t="s">
        <v>18</v>
      </c>
      <c r="I36" s="7"/>
      <c r="J36" s="9">
        <v>50</v>
      </c>
      <c r="K36" s="9"/>
      <c r="L36" s="8">
        <f t="shared" ref="L36:L58" si="3">ROUND(K36*((100+N36)/100), 2)</f>
        <v>0</v>
      </c>
      <c r="M36" s="8">
        <f t="shared" ref="M36:M58" si="4">J36*K36</f>
        <v>0</v>
      </c>
      <c r="N36" s="10"/>
      <c r="O36" s="8">
        <f t="shared" ref="O36:O58" si="5">J36*L36</f>
        <v>0</v>
      </c>
    </row>
    <row r="37" spans="1:15" ht="30" x14ac:dyDescent="0.25">
      <c r="A37" s="7">
        <v>348</v>
      </c>
      <c r="B37" s="7"/>
      <c r="C37" s="7" t="s">
        <v>34</v>
      </c>
      <c r="D37" s="11" t="s">
        <v>435</v>
      </c>
      <c r="E37" s="7"/>
      <c r="F37" s="7"/>
      <c r="G37" s="7"/>
      <c r="H37" s="7" t="s">
        <v>18</v>
      </c>
      <c r="I37" s="7"/>
      <c r="J37" s="9">
        <v>70</v>
      </c>
      <c r="K37" s="9"/>
      <c r="L37" s="8">
        <f t="shared" si="3"/>
        <v>0</v>
      </c>
      <c r="M37" s="8">
        <f t="shared" si="4"/>
        <v>0</v>
      </c>
      <c r="N37" s="10"/>
      <c r="O37" s="8">
        <f t="shared" si="5"/>
        <v>0</v>
      </c>
    </row>
    <row r="38" spans="1:15" ht="45" x14ac:dyDescent="0.25">
      <c r="A38" s="7">
        <v>349</v>
      </c>
      <c r="B38" s="7"/>
      <c r="C38" s="7" t="s">
        <v>34</v>
      </c>
      <c r="D38" s="11" t="s">
        <v>436</v>
      </c>
      <c r="E38" s="7"/>
      <c r="F38" s="7"/>
      <c r="G38" s="7"/>
      <c r="H38" s="7" t="s">
        <v>18</v>
      </c>
      <c r="I38" s="7"/>
      <c r="J38" s="9">
        <v>350</v>
      </c>
      <c r="K38" s="9"/>
      <c r="L38" s="8">
        <f t="shared" si="3"/>
        <v>0</v>
      </c>
      <c r="M38" s="8">
        <f t="shared" si="4"/>
        <v>0</v>
      </c>
      <c r="N38" s="10"/>
      <c r="O38" s="8">
        <f t="shared" si="5"/>
        <v>0</v>
      </c>
    </row>
    <row r="39" spans="1:15" ht="30" x14ac:dyDescent="0.25">
      <c r="A39" s="7">
        <v>350</v>
      </c>
      <c r="B39" s="7"/>
      <c r="C39" s="7" t="s">
        <v>34</v>
      </c>
      <c r="D39" s="11" t="s">
        <v>437</v>
      </c>
      <c r="E39" s="7"/>
      <c r="F39" s="7"/>
      <c r="G39" s="7"/>
      <c r="H39" s="7" t="s">
        <v>18</v>
      </c>
      <c r="I39" s="7"/>
      <c r="J39" s="9">
        <v>150</v>
      </c>
      <c r="K39" s="9"/>
      <c r="L39" s="8">
        <f t="shared" si="3"/>
        <v>0</v>
      </c>
      <c r="M39" s="8">
        <f t="shared" si="4"/>
        <v>0</v>
      </c>
      <c r="N39" s="10"/>
      <c r="O39" s="8">
        <f t="shared" si="5"/>
        <v>0</v>
      </c>
    </row>
    <row r="40" spans="1:15" ht="30" x14ac:dyDescent="0.25">
      <c r="A40" s="7">
        <v>351</v>
      </c>
      <c r="B40" s="7"/>
      <c r="C40" s="7" t="s">
        <v>34</v>
      </c>
      <c r="D40" s="11" t="s">
        <v>438</v>
      </c>
      <c r="E40" s="7"/>
      <c r="F40" s="7"/>
      <c r="G40" s="7"/>
      <c r="H40" s="7" t="s">
        <v>18</v>
      </c>
      <c r="I40" s="7"/>
      <c r="J40" s="9">
        <v>580</v>
      </c>
      <c r="K40" s="9"/>
      <c r="L40" s="8">
        <f t="shared" si="3"/>
        <v>0</v>
      </c>
      <c r="M40" s="8">
        <f t="shared" si="4"/>
        <v>0</v>
      </c>
      <c r="N40" s="10"/>
      <c r="O40" s="8">
        <f t="shared" si="5"/>
        <v>0</v>
      </c>
    </row>
    <row r="41" spans="1:15" ht="30" x14ac:dyDescent="0.25">
      <c r="A41" s="7">
        <v>352</v>
      </c>
      <c r="B41" s="7"/>
      <c r="C41" s="7" t="s">
        <v>34</v>
      </c>
      <c r="D41" s="11" t="s">
        <v>439</v>
      </c>
      <c r="E41" s="7"/>
      <c r="F41" s="7"/>
      <c r="G41" s="7"/>
      <c r="H41" s="7" t="s">
        <v>18</v>
      </c>
      <c r="I41" s="7"/>
      <c r="J41" s="9">
        <v>10</v>
      </c>
      <c r="K41" s="9"/>
      <c r="L41" s="8">
        <f t="shared" si="3"/>
        <v>0</v>
      </c>
      <c r="M41" s="8">
        <f t="shared" si="4"/>
        <v>0</v>
      </c>
      <c r="N41" s="10"/>
      <c r="O41" s="8">
        <f t="shared" si="5"/>
        <v>0</v>
      </c>
    </row>
    <row r="42" spans="1:15" ht="45" x14ac:dyDescent="0.25">
      <c r="A42" s="7">
        <v>353</v>
      </c>
      <c r="B42" s="7"/>
      <c r="C42" s="7" t="s">
        <v>34</v>
      </c>
      <c r="D42" s="11" t="s">
        <v>440</v>
      </c>
      <c r="E42" s="7"/>
      <c r="F42" s="7"/>
      <c r="G42" s="7"/>
      <c r="H42" s="7" t="s">
        <v>18</v>
      </c>
      <c r="I42" s="7"/>
      <c r="J42" s="9">
        <v>10</v>
      </c>
      <c r="K42" s="9"/>
      <c r="L42" s="8">
        <f t="shared" si="3"/>
        <v>0</v>
      </c>
      <c r="M42" s="8">
        <f t="shared" si="4"/>
        <v>0</v>
      </c>
      <c r="N42" s="10"/>
      <c r="O42" s="8">
        <f t="shared" si="5"/>
        <v>0</v>
      </c>
    </row>
    <row r="43" spans="1:15" ht="45" x14ac:dyDescent="0.25">
      <c r="A43" s="7">
        <v>354</v>
      </c>
      <c r="B43" s="7"/>
      <c r="C43" s="7" t="s">
        <v>34</v>
      </c>
      <c r="D43" s="11" t="s">
        <v>441</v>
      </c>
      <c r="E43" s="7"/>
      <c r="F43" s="7"/>
      <c r="G43" s="7"/>
      <c r="H43" s="7" t="s">
        <v>18</v>
      </c>
      <c r="I43" s="7"/>
      <c r="J43" s="9">
        <v>60</v>
      </c>
      <c r="K43" s="9"/>
      <c r="L43" s="8">
        <f t="shared" si="3"/>
        <v>0</v>
      </c>
      <c r="M43" s="8">
        <f t="shared" si="4"/>
        <v>0</v>
      </c>
      <c r="N43" s="10"/>
      <c r="O43" s="8">
        <f t="shared" si="5"/>
        <v>0</v>
      </c>
    </row>
    <row r="44" spans="1:15" x14ac:dyDescent="0.25">
      <c r="A44" s="7">
        <v>355</v>
      </c>
      <c r="B44" s="7"/>
      <c r="C44" s="7" t="s">
        <v>34</v>
      </c>
      <c r="D44" s="11" t="s">
        <v>442</v>
      </c>
      <c r="E44" s="7"/>
      <c r="F44" s="7"/>
      <c r="G44" s="7"/>
      <c r="H44" s="7" t="s">
        <v>18</v>
      </c>
      <c r="I44" s="7"/>
      <c r="J44" s="9">
        <v>200</v>
      </c>
      <c r="K44" s="9"/>
      <c r="L44" s="8">
        <f t="shared" si="3"/>
        <v>0</v>
      </c>
      <c r="M44" s="8">
        <f t="shared" si="4"/>
        <v>0</v>
      </c>
      <c r="N44" s="10"/>
      <c r="O44" s="8">
        <f t="shared" si="5"/>
        <v>0</v>
      </c>
    </row>
    <row r="45" spans="1:15" ht="30" x14ac:dyDescent="0.25">
      <c r="A45" s="7">
        <v>356</v>
      </c>
      <c r="B45" s="7"/>
      <c r="C45" s="7" t="s">
        <v>34</v>
      </c>
      <c r="D45" s="11" t="s">
        <v>443</v>
      </c>
      <c r="E45" s="7"/>
      <c r="F45" s="7"/>
      <c r="G45" s="7"/>
      <c r="H45" s="7" t="s">
        <v>18</v>
      </c>
      <c r="I45" s="7"/>
      <c r="J45" s="9">
        <v>10</v>
      </c>
      <c r="K45" s="9"/>
      <c r="L45" s="8">
        <f t="shared" si="3"/>
        <v>0</v>
      </c>
      <c r="M45" s="8">
        <f t="shared" si="4"/>
        <v>0</v>
      </c>
      <c r="N45" s="10"/>
      <c r="O45" s="8">
        <f t="shared" si="5"/>
        <v>0</v>
      </c>
    </row>
    <row r="46" spans="1:15" ht="30" x14ac:dyDescent="0.25">
      <c r="A46" s="7">
        <v>357</v>
      </c>
      <c r="B46" s="7"/>
      <c r="C46" s="7" t="s">
        <v>34</v>
      </c>
      <c r="D46" s="11" t="s">
        <v>444</v>
      </c>
      <c r="E46" s="7"/>
      <c r="F46" s="7"/>
      <c r="G46" s="7"/>
      <c r="H46" s="7" t="s">
        <v>18</v>
      </c>
      <c r="I46" s="7"/>
      <c r="J46" s="9">
        <v>1800</v>
      </c>
      <c r="K46" s="9"/>
      <c r="L46" s="8">
        <f t="shared" si="3"/>
        <v>0</v>
      </c>
      <c r="M46" s="8">
        <f t="shared" si="4"/>
        <v>0</v>
      </c>
      <c r="N46" s="10"/>
      <c r="O46" s="8">
        <f t="shared" si="5"/>
        <v>0</v>
      </c>
    </row>
    <row r="47" spans="1:15" ht="45" x14ac:dyDescent="0.25">
      <c r="A47" s="7">
        <v>358</v>
      </c>
      <c r="B47" s="7"/>
      <c r="C47" s="7" t="s">
        <v>34</v>
      </c>
      <c r="D47" s="11" t="s">
        <v>445</v>
      </c>
      <c r="E47" s="7"/>
      <c r="F47" s="7"/>
      <c r="G47" s="7"/>
      <c r="H47" s="7" t="s">
        <v>18</v>
      </c>
      <c r="I47" s="7"/>
      <c r="J47" s="9">
        <v>10</v>
      </c>
      <c r="K47" s="9"/>
      <c r="L47" s="8">
        <f t="shared" si="3"/>
        <v>0</v>
      </c>
      <c r="M47" s="8">
        <f t="shared" si="4"/>
        <v>0</v>
      </c>
      <c r="N47" s="10"/>
      <c r="O47" s="8">
        <f t="shared" si="5"/>
        <v>0</v>
      </c>
    </row>
    <row r="48" spans="1:15" ht="30" x14ac:dyDescent="0.25">
      <c r="A48" s="7">
        <v>359</v>
      </c>
      <c r="B48" s="7"/>
      <c r="C48" s="7" t="s">
        <v>34</v>
      </c>
      <c r="D48" s="11" t="s">
        <v>446</v>
      </c>
      <c r="E48" s="7"/>
      <c r="F48" s="7"/>
      <c r="G48" s="7"/>
      <c r="H48" s="7" t="s">
        <v>18</v>
      </c>
      <c r="I48" s="7"/>
      <c r="J48" s="9">
        <v>220</v>
      </c>
      <c r="K48" s="9"/>
      <c r="L48" s="8">
        <f t="shared" si="3"/>
        <v>0</v>
      </c>
      <c r="M48" s="8">
        <f t="shared" si="4"/>
        <v>0</v>
      </c>
      <c r="N48" s="10"/>
      <c r="O48" s="8">
        <f t="shared" si="5"/>
        <v>0</v>
      </c>
    </row>
    <row r="49" spans="1:16" ht="30" x14ac:dyDescent="0.25">
      <c r="A49" s="7">
        <v>360</v>
      </c>
      <c r="B49" s="7"/>
      <c r="C49" s="7" t="s">
        <v>34</v>
      </c>
      <c r="D49" s="11" t="s">
        <v>447</v>
      </c>
      <c r="E49" s="7"/>
      <c r="F49" s="7"/>
      <c r="G49" s="7"/>
      <c r="H49" s="7" t="s">
        <v>18</v>
      </c>
      <c r="I49" s="7"/>
      <c r="J49" s="9">
        <v>30</v>
      </c>
      <c r="K49" s="9"/>
      <c r="L49" s="8">
        <f t="shared" si="3"/>
        <v>0</v>
      </c>
      <c r="M49" s="8">
        <f t="shared" si="4"/>
        <v>0</v>
      </c>
      <c r="N49" s="10"/>
      <c r="O49" s="8">
        <f t="shared" si="5"/>
        <v>0</v>
      </c>
    </row>
    <row r="50" spans="1:16" ht="30" x14ac:dyDescent="0.25">
      <c r="A50" s="7">
        <v>361</v>
      </c>
      <c r="B50" s="7"/>
      <c r="C50" s="7" t="s">
        <v>34</v>
      </c>
      <c r="D50" s="11" t="s">
        <v>448</v>
      </c>
      <c r="E50" s="7"/>
      <c r="F50" s="7"/>
      <c r="G50" s="7"/>
      <c r="H50" s="7" t="s">
        <v>18</v>
      </c>
      <c r="I50" s="7"/>
      <c r="J50" s="9">
        <v>60</v>
      </c>
      <c r="K50" s="9"/>
      <c r="L50" s="8">
        <f t="shared" si="3"/>
        <v>0</v>
      </c>
      <c r="M50" s="8">
        <f t="shared" si="4"/>
        <v>0</v>
      </c>
      <c r="N50" s="10"/>
      <c r="O50" s="8">
        <f t="shared" si="5"/>
        <v>0</v>
      </c>
    </row>
    <row r="51" spans="1:16" ht="45" x14ac:dyDescent="0.25">
      <c r="A51" s="7">
        <v>362</v>
      </c>
      <c r="B51" s="7"/>
      <c r="C51" s="7" t="s">
        <v>34</v>
      </c>
      <c r="D51" s="11" t="s">
        <v>449</v>
      </c>
      <c r="E51" s="7"/>
      <c r="F51" s="7"/>
      <c r="G51" s="7"/>
      <c r="H51" s="7" t="s">
        <v>18</v>
      </c>
      <c r="I51" s="7"/>
      <c r="J51" s="9">
        <v>15</v>
      </c>
      <c r="K51" s="9"/>
      <c r="L51" s="8">
        <f t="shared" si="3"/>
        <v>0</v>
      </c>
      <c r="M51" s="8">
        <f t="shared" si="4"/>
        <v>0</v>
      </c>
      <c r="N51" s="10"/>
      <c r="O51" s="8">
        <f t="shared" si="5"/>
        <v>0</v>
      </c>
    </row>
    <row r="52" spans="1:16" ht="45" x14ac:dyDescent="0.25">
      <c r="A52" s="7">
        <v>363</v>
      </c>
      <c r="B52" s="7"/>
      <c r="C52" s="7" t="s">
        <v>34</v>
      </c>
      <c r="D52" s="11" t="s">
        <v>450</v>
      </c>
      <c r="E52" s="7"/>
      <c r="F52" s="7"/>
      <c r="G52" s="7"/>
      <c r="H52" s="7" t="s">
        <v>18</v>
      </c>
      <c r="I52" s="7"/>
      <c r="J52" s="9">
        <v>900</v>
      </c>
      <c r="K52" s="9"/>
      <c r="L52" s="8">
        <f t="shared" si="3"/>
        <v>0</v>
      </c>
      <c r="M52" s="8">
        <f t="shared" si="4"/>
        <v>0</v>
      </c>
      <c r="N52" s="10"/>
      <c r="O52" s="8">
        <f t="shared" si="5"/>
        <v>0</v>
      </c>
    </row>
    <row r="53" spans="1:16" ht="30" x14ac:dyDescent="0.25">
      <c r="A53" s="7">
        <v>364</v>
      </c>
      <c r="B53" s="7"/>
      <c r="C53" s="7" t="s">
        <v>34</v>
      </c>
      <c r="D53" s="11" t="s">
        <v>451</v>
      </c>
      <c r="E53" s="7"/>
      <c r="F53" s="7"/>
      <c r="G53" s="7"/>
      <c r="H53" s="7" t="s">
        <v>18</v>
      </c>
      <c r="I53" s="7"/>
      <c r="J53" s="9">
        <v>60</v>
      </c>
      <c r="K53" s="9"/>
      <c r="L53" s="8">
        <f t="shared" si="3"/>
        <v>0</v>
      </c>
      <c r="M53" s="8">
        <f t="shared" si="4"/>
        <v>0</v>
      </c>
      <c r="N53" s="10"/>
      <c r="O53" s="8">
        <f t="shared" si="5"/>
        <v>0</v>
      </c>
    </row>
    <row r="54" spans="1:16" ht="30" x14ac:dyDescent="0.25">
      <c r="A54" s="7">
        <v>365</v>
      </c>
      <c r="B54" s="7"/>
      <c r="C54" s="7" t="s">
        <v>34</v>
      </c>
      <c r="D54" s="11" t="s">
        <v>452</v>
      </c>
      <c r="E54" s="7"/>
      <c r="F54" s="7"/>
      <c r="G54" s="7"/>
      <c r="H54" s="7" t="s">
        <v>18</v>
      </c>
      <c r="I54" s="7"/>
      <c r="J54" s="9">
        <v>180</v>
      </c>
      <c r="K54" s="9"/>
      <c r="L54" s="8">
        <f t="shared" si="3"/>
        <v>0</v>
      </c>
      <c r="M54" s="8">
        <f t="shared" si="4"/>
        <v>0</v>
      </c>
      <c r="N54" s="10"/>
      <c r="O54" s="8">
        <f t="shared" si="5"/>
        <v>0</v>
      </c>
    </row>
    <row r="55" spans="1:16" ht="30" x14ac:dyDescent="0.25">
      <c r="A55" s="7">
        <v>366</v>
      </c>
      <c r="B55" s="7"/>
      <c r="C55" s="7" t="s">
        <v>34</v>
      </c>
      <c r="D55" s="11" t="s">
        <v>453</v>
      </c>
      <c r="E55" s="7"/>
      <c r="F55" s="7"/>
      <c r="G55" s="7"/>
      <c r="H55" s="7" t="s">
        <v>18</v>
      </c>
      <c r="I55" s="7"/>
      <c r="J55" s="9">
        <v>40</v>
      </c>
      <c r="K55" s="9"/>
      <c r="L55" s="8">
        <f t="shared" si="3"/>
        <v>0</v>
      </c>
      <c r="M55" s="8">
        <f t="shared" si="4"/>
        <v>0</v>
      </c>
      <c r="N55" s="10"/>
      <c r="O55" s="8">
        <f t="shared" si="5"/>
        <v>0</v>
      </c>
    </row>
    <row r="56" spans="1:16" ht="30" x14ac:dyDescent="0.25">
      <c r="A56" s="7">
        <v>367</v>
      </c>
      <c r="B56" s="7"/>
      <c r="C56" s="7" t="s">
        <v>34</v>
      </c>
      <c r="D56" s="11" t="s">
        <v>454</v>
      </c>
      <c r="E56" s="7"/>
      <c r="F56" s="7"/>
      <c r="G56" s="7"/>
      <c r="H56" s="7" t="s">
        <v>18</v>
      </c>
      <c r="I56" s="7"/>
      <c r="J56" s="9">
        <v>70</v>
      </c>
      <c r="K56" s="9"/>
      <c r="L56" s="8">
        <f t="shared" si="3"/>
        <v>0</v>
      </c>
      <c r="M56" s="8">
        <f t="shared" si="4"/>
        <v>0</v>
      </c>
      <c r="N56" s="10"/>
      <c r="O56" s="8">
        <f t="shared" si="5"/>
        <v>0</v>
      </c>
    </row>
    <row r="57" spans="1:16" ht="30" x14ac:dyDescent="0.25">
      <c r="A57" s="7">
        <v>368</v>
      </c>
      <c r="B57" s="7"/>
      <c r="C57" s="7" t="s">
        <v>34</v>
      </c>
      <c r="D57" s="11" t="s">
        <v>455</v>
      </c>
      <c r="E57" s="7"/>
      <c r="F57" s="7"/>
      <c r="G57" s="7"/>
      <c r="H57" s="7" t="s">
        <v>18</v>
      </c>
      <c r="I57" s="7"/>
      <c r="J57" s="9">
        <v>30</v>
      </c>
      <c r="K57" s="9"/>
      <c r="L57" s="8">
        <f t="shared" si="3"/>
        <v>0</v>
      </c>
      <c r="M57" s="8">
        <f t="shared" si="4"/>
        <v>0</v>
      </c>
      <c r="N57" s="10"/>
      <c r="O57" s="8">
        <f t="shared" si="5"/>
        <v>0</v>
      </c>
    </row>
    <row r="58" spans="1:16" ht="60" x14ac:dyDescent="0.25">
      <c r="A58" s="7">
        <v>369</v>
      </c>
      <c r="B58" s="7"/>
      <c r="C58" s="7" t="s">
        <v>34</v>
      </c>
      <c r="D58" s="11" t="s">
        <v>456</v>
      </c>
      <c r="E58" s="7"/>
      <c r="F58" s="7"/>
      <c r="G58" s="7"/>
      <c r="H58" s="7" t="s">
        <v>18</v>
      </c>
      <c r="I58" s="7"/>
      <c r="J58" s="9">
        <v>10</v>
      </c>
      <c r="K58" s="9"/>
      <c r="L58" s="8">
        <f t="shared" si="3"/>
        <v>0</v>
      </c>
      <c r="M58" s="8">
        <f t="shared" si="4"/>
        <v>0</v>
      </c>
      <c r="N58" s="10"/>
      <c r="O58" s="8">
        <f t="shared" si="5"/>
        <v>0</v>
      </c>
    </row>
    <row r="59" spans="1:16" x14ac:dyDescent="0.25">
      <c r="I59" t="s">
        <v>29</v>
      </c>
      <c r="J59" s="8"/>
      <c r="K59" s="8"/>
      <c r="L59" s="8"/>
      <c r="M59" s="8">
        <f>SUM(M4:M58)</f>
        <v>0</v>
      </c>
      <c r="N59" s="8"/>
      <c r="O59" s="8">
        <f>SUM(O4:O58)</f>
        <v>0</v>
      </c>
      <c r="P59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457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370</v>
      </c>
      <c r="B4" s="7"/>
      <c r="C4" s="7" t="s">
        <v>106</v>
      </c>
      <c r="D4" s="11" t="s">
        <v>458</v>
      </c>
      <c r="E4" s="7"/>
      <c r="F4" s="7"/>
      <c r="G4" s="7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371</v>
      </c>
      <c r="B5" s="7"/>
      <c r="C5" s="7" t="s">
        <v>106</v>
      </c>
      <c r="D5" s="11" t="s">
        <v>459</v>
      </c>
      <c r="E5" s="7"/>
      <c r="F5" s="7"/>
      <c r="G5" s="7"/>
      <c r="H5" s="7" t="s">
        <v>18</v>
      </c>
      <c r="I5" s="7"/>
      <c r="J5" s="9">
        <v>24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460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372</v>
      </c>
      <c r="B4" s="7"/>
      <c r="C4" s="7" t="s">
        <v>31</v>
      </c>
      <c r="D4" s="11" t="s">
        <v>461</v>
      </c>
      <c r="E4" s="7"/>
      <c r="F4" s="7"/>
      <c r="G4" s="7"/>
      <c r="H4" s="7" t="s">
        <v>18</v>
      </c>
      <c r="I4" s="7"/>
      <c r="J4" s="9">
        <v>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75" x14ac:dyDescent="0.25">
      <c r="A5" s="7">
        <v>373</v>
      </c>
      <c r="B5" s="7"/>
      <c r="C5" s="7" t="s">
        <v>31</v>
      </c>
      <c r="D5" s="11" t="s">
        <v>462</v>
      </c>
      <c r="E5" s="7"/>
      <c r="F5" s="7"/>
      <c r="G5" s="7"/>
      <c r="H5" s="7" t="s">
        <v>18</v>
      </c>
      <c r="I5" s="7"/>
      <c r="J5" s="9">
        <v>20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1:P9"/>
  <sheetViews>
    <sheetView workbookViewId="0">
      <selection activeCell="O9" sqref="O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463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374</v>
      </c>
      <c r="B4" s="7"/>
      <c r="C4" s="7" t="s">
        <v>464</v>
      </c>
      <c r="D4" s="11" t="s">
        <v>465</v>
      </c>
      <c r="E4" s="7"/>
      <c r="F4" s="7"/>
      <c r="G4" s="7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375</v>
      </c>
      <c r="B5" s="7"/>
      <c r="C5" s="7" t="s">
        <v>464</v>
      </c>
      <c r="D5" s="11" t="s">
        <v>466</v>
      </c>
      <c r="E5" s="7"/>
      <c r="F5" s="7"/>
      <c r="G5" s="7"/>
      <c r="H5" s="7" t="s">
        <v>18</v>
      </c>
      <c r="I5" s="7"/>
      <c r="J5" s="9">
        <v>6000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120" x14ac:dyDescent="0.25">
      <c r="A6" s="7">
        <v>376</v>
      </c>
      <c r="B6" s="7"/>
      <c r="C6" s="7" t="s">
        <v>464</v>
      </c>
      <c r="D6" s="11" t="s">
        <v>467</v>
      </c>
      <c r="E6" s="7"/>
      <c r="F6" s="7"/>
      <c r="G6" s="7"/>
      <c r="H6" s="7" t="s">
        <v>18</v>
      </c>
      <c r="I6" s="7"/>
      <c r="J6" s="9">
        <v>5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150" x14ac:dyDescent="0.25">
      <c r="A7" s="7">
        <v>377</v>
      </c>
      <c r="B7" s="7"/>
      <c r="C7" s="7" t="s">
        <v>464</v>
      </c>
      <c r="D7" s="11" t="s">
        <v>468</v>
      </c>
      <c r="E7" s="7"/>
      <c r="F7" s="7"/>
      <c r="G7" s="7"/>
      <c r="H7" s="7" t="s">
        <v>18</v>
      </c>
      <c r="I7" s="7"/>
      <c r="J7" s="9">
        <v>5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ht="150" x14ac:dyDescent="0.25">
      <c r="A8" s="7">
        <v>378</v>
      </c>
      <c r="B8" s="7"/>
      <c r="C8" s="7" t="s">
        <v>464</v>
      </c>
      <c r="D8" s="11" t="s">
        <v>469</v>
      </c>
      <c r="E8" s="7"/>
      <c r="F8" s="7"/>
      <c r="G8" s="7"/>
      <c r="H8" s="7" t="s">
        <v>18</v>
      </c>
      <c r="I8" s="7"/>
      <c r="J8" s="9">
        <v>5</v>
      </c>
      <c r="K8" s="9"/>
      <c r="L8" s="8">
        <f>ROUND(K8*((100+N8)/100), 2)</f>
        <v>0</v>
      </c>
      <c r="M8" s="8">
        <f>J8*K8</f>
        <v>0</v>
      </c>
      <c r="N8" s="10"/>
      <c r="O8" s="8">
        <f>J8*L8</f>
        <v>0</v>
      </c>
    </row>
    <row r="9" spans="1:16" x14ac:dyDescent="0.25">
      <c r="I9" t="s">
        <v>29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470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379</v>
      </c>
      <c r="B4" s="7"/>
      <c r="C4" s="7" t="s">
        <v>31</v>
      </c>
      <c r="D4" s="11" t="s">
        <v>471</v>
      </c>
      <c r="E4" s="7"/>
      <c r="F4" s="7"/>
      <c r="G4" s="7"/>
      <c r="H4" s="7" t="s">
        <v>18</v>
      </c>
      <c r="I4" s="7"/>
      <c r="J4" s="9">
        <v>2400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60" x14ac:dyDescent="0.25">
      <c r="A5" s="7">
        <v>380</v>
      </c>
      <c r="B5" s="7"/>
      <c r="C5" s="7" t="s">
        <v>31</v>
      </c>
      <c r="D5" s="11" t="s">
        <v>472</v>
      </c>
      <c r="E5" s="7"/>
      <c r="F5" s="7"/>
      <c r="G5" s="7"/>
      <c r="H5" s="7" t="s">
        <v>18</v>
      </c>
      <c r="I5" s="7"/>
      <c r="J5" s="9">
        <v>660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P15"/>
  <sheetViews>
    <sheetView workbookViewId="0">
      <selection activeCell="O15" sqref="O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473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95" x14ac:dyDescent="0.25">
      <c r="A4" s="7">
        <v>381</v>
      </c>
      <c r="B4" s="7"/>
      <c r="C4" s="7" t="s">
        <v>464</v>
      </c>
      <c r="D4" s="11" t="s">
        <v>474</v>
      </c>
      <c r="E4" s="7"/>
      <c r="F4" s="7"/>
      <c r="G4" s="7"/>
      <c r="H4" s="7" t="s">
        <v>18</v>
      </c>
      <c r="I4" s="7"/>
      <c r="J4" s="9">
        <v>2000</v>
      </c>
      <c r="K4" s="9"/>
      <c r="L4" s="8">
        <f t="shared" ref="L4:L14" si="0">ROUND(K4*((100+N4)/100), 2)</f>
        <v>0</v>
      </c>
      <c r="M4" s="8">
        <f t="shared" ref="M4:M14" si="1">J4*K4</f>
        <v>0</v>
      </c>
      <c r="N4" s="10"/>
      <c r="O4" s="8">
        <f t="shared" ref="O4:O14" si="2">J4*L4</f>
        <v>0</v>
      </c>
    </row>
    <row r="5" spans="1:16" ht="165" x14ac:dyDescent="0.25">
      <c r="A5" s="7">
        <v>382</v>
      </c>
      <c r="B5" s="7"/>
      <c r="C5" s="7" t="s">
        <v>464</v>
      </c>
      <c r="D5" s="11" t="s">
        <v>475</v>
      </c>
      <c r="E5" s="7"/>
      <c r="F5" s="7"/>
      <c r="G5" s="7"/>
      <c r="H5" s="7" t="s">
        <v>18</v>
      </c>
      <c r="I5" s="7"/>
      <c r="J5" s="9">
        <v>600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240" x14ac:dyDescent="0.25">
      <c r="A6" s="7">
        <v>383</v>
      </c>
      <c r="B6" s="7"/>
      <c r="C6" s="7" t="s">
        <v>464</v>
      </c>
      <c r="D6" s="11" t="s">
        <v>476</v>
      </c>
      <c r="E6" s="7"/>
      <c r="F6" s="7"/>
      <c r="G6" s="7"/>
      <c r="H6" s="7" t="s">
        <v>18</v>
      </c>
      <c r="I6" s="7"/>
      <c r="J6" s="9">
        <v>1000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105" x14ac:dyDescent="0.25">
      <c r="A7" s="7">
        <v>384</v>
      </c>
      <c r="B7" s="7"/>
      <c r="C7" s="7" t="s">
        <v>464</v>
      </c>
      <c r="D7" s="11" t="s">
        <v>477</v>
      </c>
      <c r="E7" s="7"/>
      <c r="F7" s="7"/>
      <c r="G7" s="7"/>
      <c r="H7" s="7" t="s">
        <v>18</v>
      </c>
      <c r="I7" s="7"/>
      <c r="J7" s="9">
        <v>300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105" x14ac:dyDescent="0.25">
      <c r="A8" s="7">
        <v>385</v>
      </c>
      <c r="B8" s="7"/>
      <c r="C8" s="7" t="s">
        <v>464</v>
      </c>
      <c r="D8" s="11" t="s">
        <v>478</v>
      </c>
      <c r="E8" s="7"/>
      <c r="F8" s="7"/>
      <c r="G8" s="7"/>
      <c r="H8" s="7" t="s">
        <v>18</v>
      </c>
      <c r="I8" s="7"/>
      <c r="J8" s="9">
        <v>35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165" x14ac:dyDescent="0.25">
      <c r="A9" s="7">
        <v>386</v>
      </c>
      <c r="B9" s="7"/>
      <c r="C9" s="7" t="s">
        <v>464</v>
      </c>
      <c r="D9" s="11" t="s">
        <v>479</v>
      </c>
      <c r="E9" s="7"/>
      <c r="F9" s="7"/>
      <c r="G9" s="7"/>
      <c r="H9" s="7" t="s">
        <v>18</v>
      </c>
      <c r="I9" s="7"/>
      <c r="J9" s="9">
        <v>1200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165" x14ac:dyDescent="0.25">
      <c r="A10" s="7">
        <v>387</v>
      </c>
      <c r="B10" s="7"/>
      <c r="C10" s="7" t="s">
        <v>464</v>
      </c>
      <c r="D10" s="11" t="s">
        <v>480</v>
      </c>
      <c r="E10" s="7"/>
      <c r="F10" s="7"/>
      <c r="G10" s="7"/>
      <c r="H10" s="7" t="s">
        <v>18</v>
      </c>
      <c r="I10" s="7"/>
      <c r="J10" s="9">
        <v>240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ht="210" x14ac:dyDescent="0.25">
      <c r="A11" s="7">
        <v>388</v>
      </c>
      <c r="B11" s="7"/>
      <c r="C11" s="7" t="s">
        <v>464</v>
      </c>
      <c r="D11" s="11" t="s">
        <v>481</v>
      </c>
      <c r="E11" s="7"/>
      <c r="F11" s="7"/>
      <c r="G11" s="7"/>
      <c r="H11" s="7" t="s">
        <v>18</v>
      </c>
      <c r="I11" s="7"/>
      <c r="J11" s="9">
        <v>1080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ht="135" x14ac:dyDescent="0.25">
      <c r="A12" s="7">
        <v>389</v>
      </c>
      <c r="B12" s="7"/>
      <c r="C12" s="7" t="s">
        <v>464</v>
      </c>
      <c r="D12" s="11" t="s">
        <v>482</v>
      </c>
      <c r="E12" s="7"/>
      <c r="F12" s="7"/>
      <c r="G12" s="7"/>
      <c r="H12" s="7" t="s">
        <v>18</v>
      </c>
      <c r="I12" s="7"/>
      <c r="J12" s="9">
        <v>2400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6" ht="180" x14ac:dyDescent="0.25">
      <c r="A13" s="7">
        <v>390</v>
      </c>
      <c r="B13" s="7"/>
      <c r="C13" s="7" t="s">
        <v>464</v>
      </c>
      <c r="D13" s="11" t="s">
        <v>483</v>
      </c>
      <c r="E13" s="7"/>
      <c r="F13" s="7"/>
      <c r="G13" s="7"/>
      <c r="H13" s="7" t="s">
        <v>18</v>
      </c>
      <c r="I13" s="7"/>
      <c r="J13" s="9">
        <v>400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6" ht="75" x14ac:dyDescent="0.25">
      <c r="A14" s="7">
        <v>391</v>
      </c>
      <c r="B14" s="7"/>
      <c r="C14" s="7" t="s">
        <v>464</v>
      </c>
      <c r="D14" s="11" t="s">
        <v>484</v>
      </c>
      <c r="E14" s="7"/>
      <c r="F14" s="7"/>
      <c r="G14" s="7"/>
      <c r="H14" s="7" t="s">
        <v>18</v>
      </c>
      <c r="I14" s="7"/>
      <c r="J14" s="9">
        <v>10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6" x14ac:dyDescent="0.25">
      <c r="I15" t="s">
        <v>29</v>
      </c>
      <c r="J15" s="8"/>
      <c r="K15" s="8"/>
      <c r="L15" s="8"/>
      <c r="M15" s="8">
        <f>SUM(M4:M14)</f>
        <v>0</v>
      </c>
      <c r="N15" s="8"/>
      <c r="O15" s="8">
        <f>SUM(O4:O14)</f>
        <v>0</v>
      </c>
      <c r="P1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21</v>
      </c>
      <c r="B4" s="7"/>
      <c r="C4" s="7" t="s">
        <v>31</v>
      </c>
      <c r="D4" s="11" t="s">
        <v>49</v>
      </c>
      <c r="E4" s="7"/>
      <c r="F4" s="7"/>
      <c r="G4" s="7"/>
      <c r="H4" s="7" t="s">
        <v>18</v>
      </c>
      <c r="I4" s="7"/>
      <c r="J4" s="9">
        <v>200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485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392</v>
      </c>
      <c r="B4" s="7"/>
      <c r="C4" s="7" t="s">
        <v>106</v>
      </c>
      <c r="D4" s="11" t="s">
        <v>486</v>
      </c>
      <c r="E4" s="7"/>
      <c r="F4" s="7"/>
      <c r="G4" s="7"/>
      <c r="H4" s="7" t="s">
        <v>18</v>
      </c>
      <c r="I4" s="7"/>
      <c r="J4" s="9">
        <v>52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487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393</v>
      </c>
      <c r="B4" s="7"/>
      <c r="C4" s="7" t="s">
        <v>34</v>
      </c>
      <c r="D4" s="11" t="s">
        <v>488</v>
      </c>
      <c r="E4" s="7"/>
      <c r="F4" s="7"/>
      <c r="G4" s="7"/>
      <c r="H4" s="7" t="s">
        <v>18</v>
      </c>
      <c r="I4" s="7"/>
      <c r="J4" s="9">
        <v>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489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394</v>
      </c>
      <c r="B4" s="7"/>
      <c r="C4" s="7" t="s">
        <v>34</v>
      </c>
      <c r="D4" s="11" t="s">
        <v>490</v>
      </c>
      <c r="E4" s="7"/>
      <c r="F4" s="7"/>
      <c r="G4" s="7"/>
      <c r="H4" s="7" t="s">
        <v>18</v>
      </c>
      <c r="I4" s="7"/>
      <c r="J4" s="9">
        <v>650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491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395</v>
      </c>
      <c r="B4" s="7"/>
      <c r="C4" s="7" t="s">
        <v>31</v>
      </c>
      <c r="D4" s="11" t="s">
        <v>492</v>
      </c>
      <c r="E4" s="7"/>
      <c r="F4" s="7"/>
      <c r="G4" s="7"/>
      <c r="H4" s="7" t="s">
        <v>18</v>
      </c>
      <c r="I4" s="7"/>
      <c r="J4" s="9">
        <v>160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396</v>
      </c>
      <c r="B5" s="7"/>
      <c r="C5" s="7" t="s">
        <v>31</v>
      </c>
      <c r="D5" s="11" t="s">
        <v>493</v>
      </c>
      <c r="E5" s="7"/>
      <c r="F5" s="7"/>
      <c r="G5" s="7"/>
      <c r="H5" s="7" t="s">
        <v>18</v>
      </c>
      <c r="I5" s="7"/>
      <c r="J5" s="9">
        <v>160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494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05" x14ac:dyDescent="0.25">
      <c r="A4" s="7">
        <v>397</v>
      </c>
      <c r="B4" s="7"/>
      <c r="C4" s="7" t="s">
        <v>34</v>
      </c>
      <c r="D4" s="11" t="s">
        <v>495</v>
      </c>
      <c r="E4" s="7"/>
      <c r="F4" s="7"/>
      <c r="G4" s="7"/>
      <c r="H4" s="7" t="s">
        <v>18</v>
      </c>
      <c r="I4" s="7"/>
      <c r="J4" s="9">
        <v>145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496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398</v>
      </c>
      <c r="B4" s="7"/>
      <c r="C4" s="7" t="s">
        <v>19</v>
      </c>
      <c r="D4" s="11" t="s">
        <v>497</v>
      </c>
      <c r="E4" s="7"/>
      <c r="F4" s="7"/>
      <c r="G4" s="7"/>
      <c r="H4" s="7" t="s">
        <v>18</v>
      </c>
      <c r="I4" s="7"/>
      <c r="J4" s="9">
        <v>600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498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399</v>
      </c>
      <c r="B4" s="7"/>
      <c r="C4" s="7" t="s">
        <v>31</v>
      </c>
      <c r="D4" s="11" t="s">
        <v>499</v>
      </c>
      <c r="E4" s="7"/>
      <c r="F4" s="7"/>
      <c r="G4" s="7"/>
      <c r="H4" s="7" t="s">
        <v>18</v>
      </c>
      <c r="I4" s="7"/>
      <c r="J4" s="9">
        <v>250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500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225" x14ac:dyDescent="0.25">
      <c r="A4" s="7">
        <v>400</v>
      </c>
      <c r="B4" s="7"/>
      <c r="C4" s="7" t="s">
        <v>106</v>
      </c>
      <c r="D4" s="11" t="s">
        <v>501</v>
      </c>
      <c r="E4" s="7"/>
      <c r="F4" s="7"/>
      <c r="G4" s="7"/>
      <c r="H4" s="7" t="s">
        <v>18</v>
      </c>
      <c r="I4" s="7"/>
      <c r="J4" s="9">
        <v>150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502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401</v>
      </c>
      <c r="B4" s="7"/>
      <c r="C4" s="7" t="s">
        <v>34</v>
      </c>
      <c r="D4" s="11" t="s">
        <v>503</v>
      </c>
      <c r="E4" s="7"/>
      <c r="F4" s="7"/>
      <c r="G4" s="7"/>
      <c r="H4" s="7" t="s">
        <v>18</v>
      </c>
      <c r="I4" s="7"/>
      <c r="J4" s="9">
        <v>100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60" x14ac:dyDescent="0.25">
      <c r="A5" s="7">
        <v>402</v>
      </c>
      <c r="B5" s="7"/>
      <c r="C5" s="7" t="s">
        <v>34</v>
      </c>
      <c r="D5" s="11" t="s">
        <v>504</v>
      </c>
      <c r="E5" s="7"/>
      <c r="F5" s="7"/>
      <c r="G5" s="7"/>
      <c r="H5" s="7" t="s">
        <v>18</v>
      </c>
      <c r="I5" s="7"/>
      <c r="J5" s="9">
        <v>65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505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90" x14ac:dyDescent="0.25">
      <c r="A4" s="7">
        <v>403</v>
      </c>
      <c r="B4" s="7"/>
      <c r="C4" s="7" t="s">
        <v>34</v>
      </c>
      <c r="D4" s="11" t="s">
        <v>506</v>
      </c>
      <c r="E4" s="7"/>
      <c r="F4" s="7"/>
      <c r="G4" s="7"/>
      <c r="H4" s="7" t="s">
        <v>18</v>
      </c>
      <c r="I4" s="7"/>
      <c r="J4" s="9">
        <v>160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8"/>
  <sheetViews>
    <sheetView workbookViewId="0">
      <selection activeCell="O18" sqref="O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50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45" x14ac:dyDescent="0.25">
      <c r="A4" s="7">
        <v>22</v>
      </c>
      <c r="B4" s="7"/>
      <c r="C4" s="7" t="s">
        <v>34</v>
      </c>
      <c r="D4" s="11" t="s">
        <v>51</v>
      </c>
      <c r="E4" s="7"/>
      <c r="F4" s="7"/>
      <c r="G4" s="7"/>
      <c r="H4" s="7" t="s">
        <v>18</v>
      </c>
      <c r="I4" s="7"/>
      <c r="J4" s="9">
        <v>15</v>
      </c>
      <c r="K4" s="9"/>
      <c r="L4" s="8">
        <f t="shared" ref="L4:L17" si="0">ROUND(K4*((100+N4)/100), 2)</f>
        <v>0</v>
      </c>
      <c r="M4" s="8">
        <f t="shared" ref="M4:M17" si="1">J4*K4</f>
        <v>0</v>
      </c>
      <c r="N4" s="10"/>
      <c r="O4" s="8">
        <f t="shared" ref="O4:O17" si="2">J4*L4</f>
        <v>0</v>
      </c>
    </row>
    <row r="5" spans="1:15" ht="45" x14ac:dyDescent="0.25">
      <c r="A5" s="7">
        <v>23</v>
      </c>
      <c r="B5" s="7"/>
      <c r="C5" s="7" t="s">
        <v>34</v>
      </c>
      <c r="D5" s="11" t="s">
        <v>52</v>
      </c>
      <c r="E5" s="7"/>
      <c r="F5" s="7"/>
      <c r="G5" s="7"/>
      <c r="H5" s="7" t="s">
        <v>18</v>
      </c>
      <c r="I5" s="7"/>
      <c r="J5" s="9">
        <v>220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45" x14ac:dyDescent="0.25">
      <c r="A6" s="7">
        <v>24</v>
      </c>
      <c r="B6" s="7"/>
      <c r="C6" s="7" t="s">
        <v>34</v>
      </c>
      <c r="D6" s="11" t="s">
        <v>53</v>
      </c>
      <c r="E6" s="7"/>
      <c r="F6" s="7"/>
      <c r="G6" s="7"/>
      <c r="H6" s="7" t="s">
        <v>18</v>
      </c>
      <c r="I6" s="7"/>
      <c r="J6" s="9">
        <v>800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45" x14ac:dyDescent="0.25">
      <c r="A7" s="7">
        <v>25</v>
      </c>
      <c r="B7" s="7"/>
      <c r="C7" s="7" t="s">
        <v>34</v>
      </c>
      <c r="D7" s="11" t="s">
        <v>54</v>
      </c>
      <c r="E7" s="7"/>
      <c r="F7" s="7"/>
      <c r="G7" s="7"/>
      <c r="H7" s="7" t="s">
        <v>18</v>
      </c>
      <c r="I7" s="7"/>
      <c r="J7" s="9">
        <v>30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45" x14ac:dyDescent="0.25">
      <c r="A8" s="7">
        <v>26</v>
      </c>
      <c r="B8" s="7"/>
      <c r="C8" s="7" t="s">
        <v>34</v>
      </c>
      <c r="D8" s="11" t="s">
        <v>55</v>
      </c>
      <c r="E8" s="7"/>
      <c r="F8" s="7"/>
      <c r="G8" s="7"/>
      <c r="H8" s="7" t="s">
        <v>18</v>
      </c>
      <c r="I8" s="7"/>
      <c r="J8" s="9">
        <v>60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45" x14ac:dyDescent="0.25">
      <c r="A9" s="7">
        <v>27</v>
      </c>
      <c r="B9" s="7"/>
      <c r="C9" s="7" t="s">
        <v>34</v>
      </c>
      <c r="D9" s="11" t="s">
        <v>56</v>
      </c>
      <c r="E9" s="7"/>
      <c r="F9" s="7"/>
      <c r="G9" s="7"/>
      <c r="H9" s="7" t="s">
        <v>18</v>
      </c>
      <c r="I9" s="7"/>
      <c r="J9" s="9">
        <v>30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45" x14ac:dyDescent="0.25">
      <c r="A10" s="7">
        <v>28</v>
      </c>
      <c r="B10" s="7"/>
      <c r="C10" s="7" t="s">
        <v>34</v>
      </c>
      <c r="D10" s="11" t="s">
        <v>57</v>
      </c>
      <c r="E10" s="7"/>
      <c r="F10" s="7"/>
      <c r="G10" s="7"/>
      <c r="H10" s="7" t="s">
        <v>18</v>
      </c>
      <c r="I10" s="7"/>
      <c r="J10" s="9">
        <v>100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45" x14ac:dyDescent="0.25">
      <c r="A11" s="7">
        <v>29</v>
      </c>
      <c r="B11" s="7"/>
      <c r="C11" s="7" t="s">
        <v>34</v>
      </c>
      <c r="D11" s="11" t="s">
        <v>58</v>
      </c>
      <c r="E11" s="7"/>
      <c r="F11" s="7"/>
      <c r="G11" s="7"/>
      <c r="H11" s="7" t="s">
        <v>18</v>
      </c>
      <c r="I11" s="7"/>
      <c r="J11" s="9">
        <v>400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45" x14ac:dyDescent="0.25">
      <c r="A12" s="7">
        <v>30</v>
      </c>
      <c r="B12" s="7"/>
      <c r="C12" s="7" t="s">
        <v>34</v>
      </c>
      <c r="D12" s="11" t="s">
        <v>59</v>
      </c>
      <c r="E12" s="7"/>
      <c r="F12" s="7"/>
      <c r="G12" s="7"/>
      <c r="H12" s="7" t="s">
        <v>18</v>
      </c>
      <c r="I12" s="7"/>
      <c r="J12" s="9">
        <v>50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45" x14ac:dyDescent="0.25">
      <c r="A13" s="7">
        <v>31</v>
      </c>
      <c r="B13" s="7"/>
      <c r="C13" s="7" t="s">
        <v>34</v>
      </c>
      <c r="D13" s="11" t="s">
        <v>60</v>
      </c>
      <c r="E13" s="7"/>
      <c r="F13" s="7"/>
      <c r="G13" s="7"/>
      <c r="H13" s="7" t="s">
        <v>18</v>
      </c>
      <c r="I13" s="7"/>
      <c r="J13" s="9">
        <v>80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45" x14ac:dyDescent="0.25">
      <c r="A14" s="7">
        <v>32</v>
      </c>
      <c r="B14" s="7"/>
      <c r="C14" s="7" t="s">
        <v>34</v>
      </c>
      <c r="D14" s="11" t="s">
        <v>61</v>
      </c>
      <c r="E14" s="7"/>
      <c r="F14" s="7"/>
      <c r="G14" s="7"/>
      <c r="H14" s="7" t="s">
        <v>18</v>
      </c>
      <c r="I14" s="7"/>
      <c r="J14" s="9">
        <v>30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60" x14ac:dyDescent="0.25">
      <c r="A15" s="7">
        <v>33</v>
      </c>
      <c r="B15" s="7"/>
      <c r="C15" s="7" t="s">
        <v>34</v>
      </c>
      <c r="D15" s="11" t="s">
        <v>62</v>
      </c>
      <c r="E15" s="7"/>
      <c r="F15" s="7"/>
      <c r="G15" s="7"/>
      <c r="H15" s="7" t="s">
        <v>18</v>
      </c>
      <c r="I15" s="7"/>
      <c r="J15" s="9">
        <v>150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45" x14ac:dyDescent="0.25">
      <c r="A16" s="7">
        <v>34</v>
      </c>
      <c r="B16" s="7"/>
      <c r="C16" s="7" t="s">
        <v>34</v>
      </c>
      <c r="D16" s="11" t="s">
        <v>63</v>
      </c>
      <c r="E16" s="7"/>
      <c r="F16" s="7"/>
      <c r="G16" s="7"/>
      <c r="H16" s="7" t="s">
        <v>18</v>
      </c>
      <c r="I16" s="7"/>
      <c r="J16" s="9">
        <v>5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ht="60" x14ac:dyDescent="0.25">
      <c r="A17" s="7">
        <v>35</v>
      </c>
      <c r="B17" s="7"/>
      <c r="C17" s="7" t="s">
        <v>34</v>
      </c>
      <c r="D17" s="11" t="s">
        <v>64</v>
      </c>
      <c r="E17" s="7"/>
      <c r="F17" s="7"/>
      <c r="G17" s="7"/>
      <c r="H17" s="7" t="s">
        <v>18</v>
      </c>
      <c r="I17" s="7"/>
      <c r="J17" s="9">
        <v>630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x14ac:dyDescent="0.25">
      <c r="I18" t="s">
        <v>29</v>
      </c>
      <c r="J18" s="8"/>
      <c r="K18" s="8"/>
      <c r="L18" s="8"/>
      <c r="M18" s="8">
        <f>SUM(M4:M17)</f>
        <v>0</v>
      </c>
      <c r="N18" s="8"/>
      <c r="O18" s="8">
        <f>SUM(O4:O17)</f>
        <v>0</v>
      </c>
      <c r="P18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507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404</v>
      </c>
      <c r="B4" s="7"/>
      <c r="C4" s="7" t="s">
        <v>34</v>
      </c>
      <c r="D4" s="11" t="s">
        <v>508</v>
      </c>
      <c r="E4" s="7"/>
      <c r="F4" s="7"/>
      <c r="G4" s="7"/>
      <c r="H4" s="7" t="s">
        <v>18</v>
      </c>
      <c r="I4" s="7"/>
      <c r="J4" s="9">
        <v>1200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405</v>
      </c>
      <c r="B5" s="7"/>
      <c r="C5" s="7" t="s">
        <v>34</v>
      </c>
      <c r="D5" s="11" t="s">
        <v>509</v>
      </c>
      <c r="E5" s="7"/>
      <c r="F5" s="7"/>
      <c r="G5" s="7"/>
      <c r="H5" s="7" t="s">
        <v>18</v>
      </c>
      <c r="I5" s="7"/>
      <c r="J5" s="9">
        <v>150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30" x14ac:dyDescent="0.25">
      <c r="A6" s="7">
        <v>406</v>
      </c>
      <c r="B6" s="7"/>
      <c r="C6" s="7" t="s">
        <v>34</v>
      </c>
      <c r="D6" s="11" t="s">
        <v>510</v>
      </c>
      <c r="E6" s="7"/>
      <c r="F6" s="7"/>
      <c r="G6" s="7"/>
      <c r="H6" s="7" t="s">
        <v>18</v>
      </c>
      <c r="I6" s="7"/>
      <c r="J6" s="9">
        <v>460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29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511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407</v>
      </c>
      <c r="B4" s="7"/>
      <c r="C4" s="7" t="s">
        <v>34</v>
      </c>
      <c r="D4" s="11" t="s">
        <v>512</v>
      </c>
      <c r="E4" s="7"/>
      <c r="F4" s="7"/>
      <c r="G4" s="7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513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408</v>
      </c>
      <c r="B4" s="7"/>
      <c r="C4" s="7" t="s">
        <v>19</v>
      </c>
      <c r="D4" s="11" t="s">
        <v>514</v>
      </c>
      <c r="E4" s="7"/>
      <c r="F4" s="7"/>
      <c r="G4" s="7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515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409</v>
      </c>
      <c r="B4" s="7"/>
      <c r="C4" s="7" t="s">
        <v>106</v>
      </c>
      <c r="D4" s="11" t="s">
        <v>516</v>
      </c>
      <c r="E4" s="7"/>
      <c r="F4" s="7"/>
      <c r="G4" s="7"/>
      <c r="H4" s="7" t="s">
        <v>18</v>
      </c>
      <c r="I4" s="7"/>
      <c r="J4" s="9">
        <v>350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410</v>
      </c>
      <c r="B5" s="7"/>
      <c r="C5" s="7" t="s">
        <v>106</v>
      </c>
      <c r="D5" s="11" t="s">
        <v>517</v>
      </c>
      <c r="E5" s="7"/>
      <c r="F5" s="7"/>
      <c r="G5" s="7"/>
      <c r="H5" s="7" t="s">
        <v>18</v>
      </c>
      <c r="I5" s="7"/>
      <c r="J5" s="9">
        <v>70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518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411</v>
      </c>
      <c r="B4" s="7"/>
      <c r="C4" s="7" t="s">
        <v>31</v>
      </c>
      <c r="D4" s="11" t="s">
        <v>519</v>
      </c>
      <c r="E4" s="7"/>
      <c r="F4" s="7"/>
      <c r="G4" s="7"/>
      <c r="H4" s="7" t="s">
        <v>18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412</v>
      </c>
      <c r="B4" s="7"/>
      <c r="C4" s="7" t="s">
        <v>106</v>
      </c>
      <c r="D4" s="11" t="s">
        <v>521</v>
      </c>
      <c r="E4" s="7"/>
      <c r="F4" s="7"/>
      <c r="G4" s="7"/>
      <c r="H4" s="7" t="s">
        <v>18</v>
      </c>
      <c r="I4" s="7"/>
      <c r="J4" s="9">
        <v>230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413</v>
      </c>
      <c r="B4" s="7"/>
      <c r="C4" s="7" t="s">
        <v>106</v>
      </c>
      <c r="D4" s="11" t="s">
        <v>523</v>
      </c>
      <c r="E4" s="7"/>
      <c r="F4" s="7"/>
      <c r="G4" s="7"/>
      <c r="H4" s="7" t="s">
        <v>18</v>
      </c>
      <c r="I4" s="7"/>
      <c r="J4" s="9">
        <v>110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524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414</v>
      </c>
      <c r="B4" s="7"/>
      <c r="C4" s="7" t="s">
        <v>106</v>
      </c>
      <c r="D4" s="11" t="s">
        <v>525</v>
      </c>
      <c r="E4" s="7"/>
      <c r="F4" s="7"/>
      <c r="G4" s="7"/>
      <c r="H4" s="7" t="s">
        <v>18</v>
      </c>
      <c r="I4" s="7"/>
      <c r="J4" s="9">
        <v>80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415</v>
      </c>
      <c r="B5" s="7"/>
      <c r="C5" s="7" t="s">
        <v>106</v>
      </c>
      <c r="D5" s="11" t="s">
        <v>526</v>
      </c>
      <c r="E5" s="7"/>
      <c r="F5" s="7"/>
      <c r="G5" s="7"/>
      <c r="H5" s="7" t="s">
        <v>18</v>
      </c>
      <c r="I5" s="7"/>
      <c r="J5" s="9">
        <v>15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30" x14ac:dyDescent="0.25">
      <c r="A6" s="7">
        <v>416</v>
      </c>
      <c r="B6" s="7"/>
      <c r="C6" s="7" t="s">
        <v>106</v>
      </c>
      <c r="D6" s="11" t="s">
        <v>527</v>
      </c>
      <c r="E6" s="7"/>
      <c r="F6" s="7"/>
      <c r="G6" s="7"/>
      <c r="H6" s="7" t="s">
        <v>18</v>
      </c>
      <c r="I6" s="7"/>
      <c r="J6" s="9">
        <v>30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29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528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417</v>
      </c>
      <c r="B4" s="7"/>
      <c r="C4" s="7" t="s">
        <v>31</v>
      </c>
      <c r="D4" s="11" t="s">
        <v>529</v>
      </c>
      <c r="E4" s="7"/>
      <c r="F4" s="7"/>
      <c r="G4" s="7"/>
      <c r="H4" s="7" t="s">
        <v>18</v>
      </c>
      <c r="I4" s="7"/>
      <c r="J4" s="9">
        <v>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418</v>
      </c>
      <c r="B5" s="7"/>
      <c r="C5" s="7" t="s">
        <v>31</v>
      </c>
      <c r="D5" s="11" t="s">
        <v>530</v>
      </c>
      <c r="E5" s="7"/>
      <c r="F5" s="7"/>
      <c r="G5" s="7"/>
      <c r="H5" s="7" t="s">
        <v>18</v>
      </c>
      <c r="I5" s="7"/>
      <c r="J5" s="9">
        <v>210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531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80" x14ac:dyDescent="0.25">
      <c r="A4" s="7">
        <v>419</v>
      </c>
      <c r="B4" s="7"/>
      <c r="C4" s="7" t="s">
        <v>34</v>
      </c>
      <c r="D4" s="11" t="s">
        <v>532</v>
      </c>
      <c r="E4" s="7"/>
      <c r="F4" s="7"/>
      <c r="G4" s="7"/>
      <c r="H4" s="7" t="s">
        <v>18</v>
      </c>
      <c r="I4" s="7"/>
      <c r="J4" s="9">
        <v>45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36</v>
      </c>
      <c r="B4" s="7"/>
      <c r="C4" s="7" t="s">
        <v>34</v>
      </c>
      <c r="D4" s="11" t="s">
        <v>66</v>
      </c>
      <c r="E4" s="7"/>
      <c r="F4" s="7"/>
      <c r="G4" s="7"/>
      <c r="H4" s="7" t="s">
        <v>18</v>
      </c>
      <c r="I4" s="7"/>
      <c r="J4" s="9">
        <v>35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533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420</v>
      </c>
      <c r="B4" s="7"/>
      <c r="C4" s="7" t="s">
        <v>31</v>
      </c>
      <c r="D4" s="11" t="s">
        <v>534</v>
      </c>
      <c r="E4" s="7"/>
      <c r="F4" s="7"/>
      <c r="G4" s="7"/>
      <c r="H4" s="7" t="s">
        <v>18</v>
      </c>
      <c r="I4" s="7"/>
      <c r="J4" s="9">
        <v>60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60" x14ac:dyDescent="0.25">
      <c r="A5" s="7">
        <v>421</v>
      </c>
      <c r="B5" s="7"/>
      <c r="C5" s="7" t="s">
        <v>31</v>
      </c>
      <c r="D5" s="11" t="s">
        <v>535</v>
      </c>
      <c r="E5" s="7"/>
      <c r="F5" s="7"/>
      <c r="G5" s="7"/>
      <c r="H5" s="7" t="s">
        <v>18</v>
      </c>
      <c r="I5" s="7"/>
      <c r="J5" s="9">
        <v>80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536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422</v>
      </c>
      <c r="B4" s="7"/>
      <c r="C4" s="7" t="s">
        <v>34</v>
      </c>
      <c r="D4" s="11" t="s">
        <v>537</v>
      </c>
      <c r="E4" s="7"/>
      <c r="F4" s="7"/>
      <c r="G4" s="7"/>
      <c r="H4" s="7" t="s">
        <v>18</v>
      </c>
      <c r="I4" s="7"/>
      <c r="J4" s="9">
        <v>300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pageSetUpPr fitToPage="1"/>
  </sheetPr>
  <dimension ref="A1:P9"/>
  <sheetViews>
    <sheetView workbookViewId="0">
      <selection activeCell="O9" sqref="O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538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423</v>
      </c>
      <c r="B4" s="7"/>
      <c r="C4" s="7" t="s">
        <v>106</v>
      </c>
      <c r="D4" s="11" t="s">
        <v>539</v>
      </c>
      <c r="E4" s="7"/>
      <c r="F4" s="7"/>
      <c r="G4" s="7"/>
      <c r="H4" s="7" t="s">
        <v>18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424</v>
      </c>
      <c r="B5" s="7"/>
      <c r="C5" s="7" t="s">
        <v>106</v>
      </c>
      <c r="D5" s="11" t="s">
        <v>540</v>
      </c>
      <c r="E5" s="7"/>
      <c r="F5" s="7"/>
      <c r="G5" s="7"/>
      <c r="H5" s="7" t="s">
        <v>18</v>
      </c>
      <c r="I5" s="7"/>
      <c r="J5" s="9">
        <v>15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45" x14ac:dyDescent="0.25">
      <c r="A6" s="7">
        <v>425</v>
      </c>
      <c r="B6" s="7"/>
      <c r="C6" s="7" t="s">
        <v>106</v>
      </c>
      <c r="D6" s="11" t="s">
        <v>540</v>
      </c>
      <c r="E6" s="7"/>
      <c r="F6" s="7"/>
      <c r="G6" s="7"/>
      <c r="H6" s="7" t="s">
        <v>18</v>
      </c>
      <c r="I6" s="7"/>
      <c r="J6" s="9">
        <v>160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45" x14ac:dyDescent="0.25">
      <c r="A7" s="7">
        <v>426</v>
      </c>
      <c r="B7" s="7"/>
      <c r="C7" s="7" t="s">
        <v>106</v>
      </c>
      <c r="D7" s="11" t="s">
        <v>541</v>
      </c>
      <c r="E7" s="7"/>
      <c r="F7" s="7"/>
      <c r="G7" s="7"/>
      <c r="H7" s="7" t="s">
        <v>18</v>
      </c>
      <c r="I7" s="7"/>
      <c r="J7" s="9">
        <v>10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ht="45" x14ac:dyDescent="0.25">
      <c r="A8" s="7">
        <v>427</v>
      </c>
      <c r="B8" s="7"/>
      <c r="C8" s="7" t="s">
        <v>106</v>
      </c>
      <c r="D8" s="11" t="s">
        <v>542</v>
      </c>
      <c r="E8" s="7"/>
      <c r="F8" s="7"/>
      <c r="G8" s="7"/>
      <c r="H8" s="7" t="s">
        <v>18</v>
      </c>
      <c r="I8" s="7"/>
      <c r="J8" s="9">
        <v>70</v>
      </c>
      <c r="K8" s="9"/>
      <c r="L8" s="8">
        <f>ROUND(K8*((100+N8)/100), 2)</f>
        <v>0</v>
      </c>
      <c r="M8" s="8">
        <f>J8*K8</f>
        <v>0</v>
      </c>
      <c r="N8" s="10"/>
      <c r="O8" s="8">
        <f>J8*L8</f>
        <v>0</v>
      </c>
    </row>
    <row r="9" spans="1:16" x14ac:dyDescent="0.25">
      <c r="I9" t="s">
        <v>29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543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428</v>
      </c>
      <c r="B4" s="7"/>
      <c r="C4" s="7" t="s">
        <v>106</v>
      </c>
      <c r="D4" s="11" t="s">
        <v>544</v>
      </c>
      <c r="E4" s="7"/>
      <c r="F4" s="7"/>
      <c r="G4" s="7"/>
      <c r="H4" s="7" t="s">
        <v>18</v>
      </c>
      <c r="I4" s="7"/>
      <c r="J4" s="9">
        <v>280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545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429</v>
      </c>
      <c r="B4" s="7"/>
      <c r="C4" s="7" t="s">
        <v>106</v>
      </c>
      <c r="D4" s="11" t="s">
        <v>546</v>
      </c>
      <c r="E4" s="7"/>
      <c r="F4" s="7"/>
      <c r="G4" s="7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B1"/>
  <sheetViews>
    <sheetView topLeftCell="C1" workbookViewId="0"/>
  </sheetViews>
  <sheetFormatPr defaultRowHeight="15" x14ac:dyDescent="0.25"/>
  <cols>
    <col min="1" max="2" width="9.140625" hidden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95</vt:i4>
      </vt:variant>
    </vt:vector>
  </HeadingPairs>
  <TitlesOfParts>
    <vt:vector size="95" baseType="lpstr">
      <vt:lpstr>(P1) Płyny infuzyjne i antybio</vt:lpstr>
      <vt:lpstr>(P2) Bortezomib</vt:lpstr>
      <vt:lpstr>(P3) Taurolidyna 2%</vt:lpstr>
      <vt:lpstr>(P4) Leki różne 1</vt:lpstr>
      <vt:lpstr>(P5) Wapno sodowane medyczne</vt:lpstr>
      <vt:lpstr>(P6) Mykafungina</vt:lpstr>
      <vt:lpstr>(P7) Winorelbina</vt:lpstr>
      <vt:lpstr>(P8) Leki różne 2</vt:lpstr>
      <vt:lpstr>(P9) Chlorowodorek sewelaremu</vt:lpstr>
      <vt:lpstr>(P10) Tiopental</vt:lpstr>
      <vt:lpstr>(P11) Ipilimumab</vt:lpstr>
      <vt:lpstr>(P12) Ramucyrumab</vt:lpstr>
      <vt:lpstr>(P13) Citralock</vt:lpstr>
      <vt:lpstr>(P14) Argipresinum</vt:lpstr>
      <vt:lpstr>(P15) Calcio gluconato</vt:lpstr>
      <vt:lpstr>(P16) Ticagerol</vt:lpstr>
      <vt:lpstr>(P17) Fidaksomycyna</vt:lpstr>
      <vt:lpstr>(P18) Alteplaza</vt:lpstr>
      <vt:lpstr>(P19) Albumina ludzka</vt:lpstr>
      <vt:lpstr>(P20) Tygecyklina</vt:lpstr>
      <vt:lpstr>(P21) Oksaliplatyna</vt:lpstr>
      <vt:lpstr>(P22) Imatynib</vt:lpstr>
      <vt:lpstr>(P23) Wenetoklaks</vt:lpstr>
      <vt:lpstr>(P24) Epirubicyna</vt:lpstr>
      <vt:lpstr>(P25) Anagrelid</vt:lpstr>
      <vt:lpstr>(P26) Tolvaptan</vt:lpstr>
      <vt:lpstr>(P27) Lopinawir _ Rytonawir</vt:lpstr>
      <vt:lpstr>(P28) Interferon beta 1 b</vt:lpstr>
      <vt:lpstr>(P29) Paclitaxel</vt:lpstr>
      <vt:lpstr>(P30) Worikonazol</vt:lpstr>
      <vt:lpstr>(P31) Metotreksat</vt:lpstr>
      <vt:lpstr>(P32) Fluorouracyl do stosowan</vt:lpstr>
      <vt:lpstr>(P33) Alemtuzumab</vt:lpstr>
      <vt:lpstr>(P34) Levetiracetam roztwór do</vt:lpstr>
      <vt:lpstr>(P35) Mleko dla niemowląt 1</vt:lpstr>
      <vt:lpstr>(P36) Glaceprevir_Pibrentasvir</vt:lpstr>
      <vt:lpstr>(P37) Trastuzumab</vt:lpstr>
      <vt:lpstr>(P38) Pertuzumab</vt:lpstr>
      <vt:lpstr>(P39) Aflibercept</vt:lpstr>
      <vt:lpstr>(P40) Octan glatirameru</vt:lpstr>
      <vt:lpstr>(P41) Różne</vt:lpstr>
      <vt:lpstr>(P42) Rywastygmina</vt:lpstr>
      <vt:lpstr>(P43) Rytuksymab</vt:lpstr>
      <vt:lpstr>(P44) Leki różne 4</vt:lpstr>
      <vt:lpstr>(P45) Atracurium</vt:lpstr>
      <vt:lpstr>(P46) Jopromid</vt:lpstr>
      <vt:lpstr>(P47) Deksametazon i.v.</vt:lpstr>
      <vt:lpstr>(P48) Pembrolizumab</vt:lpstr>
      <vt:lpstr>(P49) Betametazon</vt:lpstr>
      <vt:lpstr>(P50) Klarytromycyna</vt:lpstr>
      <vt:lpstr>(P51) Lewozymendan</vt:lpstr>
      <vt:lpstr>(P52) Sofosbuvir_Welpataswir</vt:lpstr>
      <vt:lpstr>(P53) Leki różne 3</vt:lpstr>
      <vt:lpstr>(P54) Karbetocyna</vt:lpstr>
      <vt:lpstr>(P55) Prep do dezyn skóry i bł</vt:lpstr>
      <vt:lpstr>(P56) Tabletki różne</vt:lpstr>
      <vt:lpstr>(P57) Opakowania apteczne</vt:lpstr>
      <vt:lpstr>(P58) Opisywanie leków receptu</vt:lpstr>
      <vt:lpstr>(P59) Amoksycylina + kwas klaw</vt:lpstr>
      <vt:lpstr>(P60) Interferon beta 1a</vt:lpstr>
      <vt:lpstr>(P61) Deksmedetomidyna</vt:lpstr>
      <vt:lpstr>(P62) Mleko dla niemowląt</vt:lpstr>
      <vt:lpstr>(P63) Atosiban</vt:lpstr>
      <vt:lpstr>(P64) Leki różne 5</vt:lpstr>
      <vt:lpstr>(P65) Peginterferon beta 1 a</vt:lpstr>
      <vt:lpstr>(P66) Pemetreksed</vt:lpstr>
      <vt:lpstr>(P67) Żywienie pozajelitowe</vt:lpstr>
      <vt:lpstr>(P68) Ondansetron i.v.</vt:lpstr>
      <vt:lpstr>(P69) Żywność specjalnego prze</vt:lpstr>
      <vt:lpstr>(P70) Natalizumab</vt:lpstr>
      <vt:lpstr>(P71) Aplikator do lidokainy</vt:lpstr>
      <vt:lpstr>(P72) Onko BCG</vt:lpstr>
      <vt:lpstr>(P73) NIwolumab</vt:lpstr>
      <vt:lpstr>(P74) Mleko dla niemowląt 3</vt:lpstr>
      <vt:lpstr>(P75) Gentamycyna i.v.</vt:lpstr>
      <vt:lpstr>(P76) Ondansetron p.o.</vt:lpstr>
      <vt:lpstr>(P77) Ketosteril</vt:lpstr>
      <vt:lpstr>(P78) Immunoglobulina anty rh0</vt:lpstr>
      <vt:lpstr>(P79) Antybakteryjny płyn do c</vt:lpstr>
      <vt:lpstr>(P80) Iomeprolum</vt:lpstr>
      <vt:lpstr>(P81) Netupitant + palonosetro</vt:lpstr>
      <vt:lpstr>(P82) Meropenem + Waborbaktam</vt:lpstr>
      <vt:lpstr>(P83) Entekawir</vt:lpstr>
      <vt:lpstr>(P84) Kladrybina</vt:lpstr>
      <vt:lpstr>(P85) Tenofovir</vt:lpstr>
      <vt:lpstr>(P86) Lamiwudyna</vt:lpstr>
      <vt:lpstr>(P87) Cinacalcet</vt:lpstr>
      <vt:lpstr>(P88) Irinotecan</vt:lpstr>
      <vt:lpstr>(P89) Konc czynn zesp protromb</vt:lpstr>
      <vt:lpstr>(P90) Durwalumab</vt:lpstr>
      <vt:lpstr>(P91) Immunoglobulina ludzka</vt:lpstr>
      <vt:lpstr>(P92) Darbopoetyna alfa</vt:lpstr>
      <vt:lpstr>(P93) Teryflunomid</vt:lpstr>
      <vt:lpstr>(P94) Mesna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2024-09-18T09:05:57Z</dcterms:created>
  <dcterms:modified xsi:type="dcterms:W3CDTF">2024-09-25T07:05:14Z</dcterms:modified>
  <cp:category/>
</cp:coreProperties>
</file>