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USTAWA\88 PN 24 BAKTERIOLOGIA\(2)Dokumentacja postepowania opublikowana w portalu w dniu wszczęcia\"/>
    </mc:Choice>
  </mc:AlternateContent>
  <xr:revisionPtr revIDLastSave="0" documentId="13_ncr:1_{9058B211-CCC0-4E1F-86EC-D6F6B4C36D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Dzierżawa aparatów i zaku" sheetId="1" r:id="rId1"/>
    <sheet name="(P2) System do pobierania tran" sheetId="2" r:id="rId2"/>
  </sheets>
  <calcPr calcId="181029"/>
</workbook>
</file>

<file path=xl/calcChain.xml><?xml version="1.0" encoding="utf-8"?>
<calcChain xmlns="http://schemas.openxmlformats.org/spreadsheetml/2006/main">
  <c r="O12" i="2" l="1"/>
  <c r="M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  <c r="O24" i="1" l="1"/>
  <c r="M24" i="1"/>
</calcChain>
</file>

<file path=xl/sharedStrings.xml><?xml version="1.0" encoding="utf-8"?>
<sst xmlns="http://schemas.openxmlformats.org/spreadsheetml/2006/main" count="120" uniqueCount="41">
  <si>
    <t>(P1) Dzierżawa aparatów i zakup odczynników z zakresu chorób zakaźnych metodą ELISA i Western blot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</si>
  <si>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</si>
  <si>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</si>
  <si>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</si>
  <si>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</si>
  <si>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</si>
  <si>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</si>
  <si>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</si>
  <si>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</si>
  <si>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</si>
  <si>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</si>
  <si>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</si>
  <si>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</si>
  <si>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</si>
  <si>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</si>
  <si>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</si>
  <si>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312_03_08</t>
  </si>
  <si>
    <t>szt.</t>
  </si>
  <si>
    <t>200 i 20</t>
  </si>
  <si>
    <t>Dzierżawa analizatora ELISA</t>
  </si>
  <si>
    <t>mies</t>
  </si>
  <si>
    <t>Dzierżawa analizatora Western Blot</t>
  </si>
  <si>
    <t>Materiały zużywalne</t>
  </si>
  <si>
    <t>Razem</t>
  </si>
  <si>
    <t>(P2) System do pobierania transportu próbek mikrobiologicznych</t>
  </si>
  <si>
    <t xml:space="preserve">Polipropylenowa probówka ze stożkowym dnem i  zakrętką, wypełniona 2 ml bulionu LIM o wymiarach 12x80mm. W zestawie z wymazówką z regularną końcówką z flokowanego i dedykowanym punktem pęknięcia.Do pobierania wymazów z wymaz z pochwy i/lub odbytu. </t>
  </si>
  <si>
    <t>Probówka 12 x80 mm z PP z zakrętką, gąbkowym aplikatorem nasączonym substancją zapewniającą żywotność mikroorganizmów(inną niż kwas borowy), jednocześnie zapobiegając dalszemu niekontrolowanemu namnażaniu przez 48 godzin, sterylna do transportu moczu</t>
  </si>
  <si>
    <t>System zawierający gotowy do użycia środek mukolityczny do szybkiego upłynnienia plwociny.Zawiera 1 ml DTT.</t>
  </si>
  <si>
    <t>Wymazówka z regularną końcówką wykonaną z wiskozy, do transportu materiału biologicznego wymazów pobranych z ust, gardła, pochwy, rany.   Wymazówka sterylna, pakowana w opakowanie typu blister, z podłożem żelowym Amies wzbogacone węglem aktywnym, zamknięta korkiem. Produkt  dla transportu materiału biologicznego i zapewnienia żywotności bakterii tlenowych i beztlenowych ( w tym bakterii wymagających takich jak Neisseria gonorrhoeae), wirusów oraz Chlamydia. Opakowanie zbiorcze wypełnione  azotem w celu uniknięcia degradacji podłoża..</t>
  </si>
  <si>
    <t>Sterylny zestaw do pobierania wymazów z nosogardzieli i pediatrycznych, zawiera 1 ml płynnego podłoża Amies oraz wymazówki z mini końcówką wykonaną z flokowanego nylonu i dedykowanym punktem pęknięcia. System do pobrania i transportu próbek klinicznych w kierunku diagnostyki bakterii tlenowych, beztlenowych, bakterii wymagających i trudnych w hodowli, wirusów oraz mikroorganizmów takich jak Chlamydia.Dla testów antygenowych i molekularnych . Opakowanie z metalizowanej foli tworzy barierę z tworzywa sztucznego blokując dostęp tlenu, zapobiegając niepożądanemu procesowi utleniania nośnika transportowego.</t>
  </si>
  <si>
    <t>Sterylny zestaw do pobierania wymazów z nosa, gardła, pochwy, rany i odbytu .Zawiera 1 ml płynnego podłoża Amies oraz wymazówkę z regularną końcówką wykonaną z flokowanego nylonu i dedykowanym punktem pęknięcia. System do pobrania i transportu próbek klinicznych w kierunku diagnostyki bakterii tlenowych, beztlenowych, bakterii wymagających i trudnych w hodowli, wirusów oraz mikroorganizmów takich jak Chlamydia.Dla testów antygenowych i molekularnych . Opakowanie z metalizowanej folii tworzy barierę z tworzywa sztucznego blokują dostęp tlenu, zapobiegając niepożądanemu procesowi utleniania nośnika transportowego.</t>
  </si>
  <si>
    <t>Sterylny zestaw do pobierania wymazów z odbytu oraz próbek kału. Zestaw składa się z zakręcanej korkiem probówki, o wymiarach 12x80 mm zawierającej 2 ml płynnego podłoża Cary Blair oraz flokowanej wymazówki z regularną końcówką wykonaną z flokowanego nylonu i dedykowanym punktem pęknięcia. System do pobrania i transportu próbek klinicznych w kierunku diagnostyki bakterii względnie beztlenowych i beztlenowych.Przeznaczony również do testów molekularnych. Każdy zestaw jest pakowany indywidualnie. Metalizowana folia opakowania zbiorczego tworzy barierę blokując dostęp tlenu, zapobiegając niepożądanemu procesowi utleniania nośnika transportowego.</t>
  </si>
  <si>
    <t>Wymazówka z końcówką wykonaną z flokowanego nylonu , pakowana indywidualnie, sterylna, dedykowana do pobrania wymazu z nosogardzieli z punktem pęknięcia pakowana w opakowanie typu blister.</t>
  </si>
  <si>
    <t>Toxocara IgG                                                         ( ilości określić dla 600 badań)</t>
  </si>
  <si>
    <t>Toxoplasma IgA                                                    ( ilości określić dla 600 badań)</t>
  </si>
  <si>
    <t>Anti Toxo IgG (awidność)                                                                        ( ilości określić dla 400 badań)</t>
  </si>
  <si>
    <t>Rubella IgM                                                                       ( ilości określić dla 200 badań)</t>
  </si>
  <si>
    <t>Anti Borelia IgM                                                                                                     ( ilości określić dla 4 000 badań)</t>
  </si>
  <si>
    <t>Anti Borelia IgG                                                                                                      ( ilości określić dla 4 000 badań)</t>
  </si>
  <si>
    <t>Borrelia IgM Western Blot                                                                                      ( ilości określić dla 1 200 badań)</t>
  </si>
  <si>
    <t>Borrelia IgG Western Blot                                                                                                ( ilości określić dla 1 000 badań)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</si>
</sst>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abSelected="1" topLeftCell="A4" workbookViewId="0">
      <selection activeCell="L8" sqref="L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30" x14ac:dyDescent="0.25">
      <c r="A4" s="7">
        <v>1</v>
      </c>
      <c r="B4" s="7"/>
      <c r="C4" s="7" t="s">
        <v>16</v>
      </c>
      <c r="D4" s="11" t="s">
        <v>33</v>
      </c>
      <c r="E4" s="7"/>
      <c r="F4" s="7"/>
      <c r="G4" s="7"/>
      <c r="H4" s="7" t="s">
        <v>17</v>
      </c>
      <c r="I4" s="7"/>
      <c r="J4" s="9">
        <v>0</v>
      </c>
      <c r="K4" s="9"/>
      <c r="L4" s="8">
        <f t="shared" ref="L4:L23" si="0">ROUND(K4*((100+N4)/100), 2)</f>
        <v>0</v>
      </c>
      <c r="M4" s="8">
        <f t="shared" ref="M4:M23" si="1">J4*K4</f>
        <v>0</v>
      </c>
      <c r="N4" s="10"/>
      <c r="O4" s="8">
        <f t="shared" ref="O4:O23" si="2">J4*L4</f>
        <v>0</v>
      </c>
    </row>
    <row r="5" spans="1:15" ht="30" x14ac:dyDescent="0.25">
      <c r="A5" s="7">
        <v>2</v>
      </c>
      <c r="B5" s="7"/>
      <c r="C5" s="7" t="s">
        <v>16</v>
      </c>
      <c r="D5" s="11" t="s">
        <v>34</v>
      </c>
      <c r="E5" s="7"/>
      <c r="F5" s="7"/>
      <c r="G5" s="7"/>
      <c r="H5" s="7" t="s">
        <v>17</v>
      </c>
      <c r="I5" s="7"/>
      <c r="J5" s="9">
        <v>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30" x14ac:dyDescent="0.25">
      <c r="A6" s="7">
        <v>3</v>
      </c>
      <c r="B6" s="7"/>
      <c r="C6" s="7" t="s">
        <v>16</v>
      </c>
      <c r="D6" s="11" t="s">
        <v>35</v>
      </c>
      <c r="E6" s="7"/>
      <c r="F6" s="7"/>
      <c r="G6" s="7"/>
      <c r="H6" s="7" t="s">
        <v>17</v>
      </c>
      <c r="I6" s="7"/>
      <c r="J6" s="9">
        <v>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30" x14ac:dyDescent="0.25">
      <c r="A7" s="7">
        <v>4</v>
      </c>
      <c r="B7" s="7"/>
      <c r="C7" s="7" t="s">
        <v>16</v>
      </c>
      <c r="D7" s="11" t="s">
        <v>36</v>
      </c>
      <c r="E7" s="7"/>
      <c r="F7" s="7"/>
      <c r="G7" s="7"/>
      <c r="H7" s="7" t="s">
        <v>17</v>
      </c>
      <c r="I7" s="7"/>
      <c r="J7" s="9">
        <v>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30" x14ac:dyDescent="0.25">
      <c r="A8" s="7">
        <v>5</v>
      </c>
      <c r="B8" s="7"/>
      <c r="C8" s="7" t="s">
        <v>16</v>
      </c>
      <c r="D8" s="11" t="s">
        <v>37</v>
      </c>
      <c r="E8" s="7"/>
      <c r="F8" s="7"/>
      <c r="G8" s="7"/>
      <c r="H8" s="7" t="s">
        <v>17</v>
      </c>
      <c r="I8" s="7"/>
      <c r="J8" s="9">
        <v>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30" x14ac:dyDescent="0.25">
      <c r="A9" s="7">
        <v>6</v>
      </c>
      <c r="B9" s="7"/>
      <c r="C9" s="7" t="s">
        <v>16</v>
      </c>
      <c r="D9" s="11" t="s">
        <v>38</v>
      </c>
      <c r="E9" s="7"/>
      <c r="F9" s="7"/>
      <c r="G9" s="7"/>
      <c r="H9" s="7" t="s">
        <v>17</v>
      </c>
      <c r="I9" s="7"/>
      <c r="J9" s="9">
        <v>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30" x14ac:dyDescent="0.25">
      <c r="A10" s="7">
        <v>7</v>
      </c>
      <c r="B10" s="7"/>
      <c r="C10" s="7" t="s">
        <v>16</v>
      </c>
      <c r="D10" s="11" t="s">
        <v>39</v>
      </c>
      <c r="E10" s="7"/>
      <c r="F10" s="7"/>
      <c r="G10" s="7"/>
      <c r="H10" s="7" t="s">
        <v>17</v>
      </c>
      <c r="I10" s="7" t="s">
        <v>18</v>
      </c>
      <c r="J10" s="9">
        <v>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30" x14ac:dyDescent="0.25">
      <c r="A11" s="7">
        <v>8</v>
      </c>
      <c r="B11" s="7"/>
      <c r="C11" s="7" t="s">
        <v>16</v>
      </c>
      <c r="D11" s="11" t="s">
        <v>40</v>
      </c>
      <c r="E11" s="7"/>
      <c r="F11" s="7"/>
      <c r="G11" s="7"/>
      <c r="H11" s="7" t="s">
        <v>17</v>
      </c>
      <c r="I11" s="7" t="s">
        <v>18</v>
      </c>
      <c r="J11" s="9">
        <v>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x14ac:dyDescent="0.25">
      <c r="A12" s="7">
        <v>9</v>
      </c>
      <c r="B12" s="7"/>
      <c r="C12" s="7" t="s">
        <v>16</v>
      </c>
      <c r="D12" s="11" t="s">
        <v>19</v>
      </c>
      <c r="E12" s="7"/>
      <c r="F12" s="7"/>
      <c r="G12" s="7"/>
      <c r="H12" s="7" t="s">
        <v>20</v>
      </c>
      <c r="I12" s="7"/>
      <c r="J12" s="9">
        <v>48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x14ac:dyDescent="0.25">
      <c r="A13" s="7">
        <v>10</v>
      </c>
      <c r="B13" s="7"/>
      <c r="C13" s="7" t="s">
        <v>16</v>
      </c>
      <c r="D13" s="11" t="s">
        <v>21</v>
      </c>
      <c r="E13" s="7"/>
      <c r="F13" s="7"/>
      <c r="G13" s="7"/>
      <c r="H13" s="7" t="s">
        <v>20</v>
      </c>
      <c r="I13" s="7"/>
      <c r="J13" s="9">
        <v>48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x14ac:dyDescent="0.25">
      <c r="A14" s="7">
        <v>11</v>
      </c>
      <c r="B14" s="7"/>
      <c r="C14" s="7" t="s">
        <v>16</v>
      </c>
      <c r="D14" s="11" t="s">
        <v>22</v>
      </c>
      <c r="E14" s="7"/>
      <c r="F14" s="7"/>
      <c r="G14" s="7"/>
      <c r="H14" s="7" t="s">
        <v>17</v>
      </c>
      <c r="I14" s="7"/>
      <c r="J14" s="9">
        <v>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x14ac:dyDescent="0.25">
      <c r="A15" s="7">
        <v>12</v>
      </c>
      <c r="B15" s="7"/>
      <c r="C15" s="7" t="s">
        <v>16</v>
      </c>
      <c r="D15" s="11" t="s">
        <v>22</v>
      </c>
      <c r="E15" s="7"/>
      <c r="F15" s="7"/>
      <c r="G15" s="7"/>
      <c r="H15" s="7" t="s">
        <v>17</v>
      </c>
      <c r="I15" s="7"/>
      <c r="J15" s="9">
        <v>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x14ac:dyDescent="0.25">
      <c r="A16" s="7">
        <v>13</v>
      </c>
      <c r="B16" s="7"/>
      <c r="C16" s="7" t="s">
        <v>16</v>
      </c>
      <c r="D16" s="11" t="s">
        <v>22</v>
      </c>
      <c r="E16" s="7"/>
      <c r="F16" s="7"/>
      <c r="G16" s="7"/>
      <c r="H16" s="7" t="s">
        <v>17</v>
      </c>
      <c r="I16" s="7"/>
      <c r="J16" s="9">
        <v>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x14ac:dyDescent="0.25">
      <c r="A17" s="7">
        <v>14</v>
      </c>
      <c r="B17" s="7"/>
      <c r="C17" s="7" t="s">
        <v>16</v>
      </c>
      <c r="D17" s="11" t="s">
        <v>22</v>
      </c>
      <c r="E17" s="7"/>
      <c r="F17" s="7"/>
      <c r="G17" s="7"/>
      <c r="H17" s="7" t="s">
        <v>17</v>
      </c>
      <c r="I17" s="7"/>
      <c r="J17" s="9">
        <v>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x14ac:dyDescent="0.25">
      <c r="A18" s="7">
        <v>15</v>
      </c>
      <c r="B18" s="7"/>
      <c r="C18" s="7" t="s">
        <v>16</v>
      </c>
      <c r="D18" s="11" t="s">
        <v>22</v>
      </c>
      <c r="E18" s="7"/>
      <c r="F18" s="7"/>
      <c r="G18" s="7"/>
      <c r="H18" s="7" t="s">
        <v>17</v>
      </c>
      <c r="I18" s="7"/>
      <c r="J18" s="9">
        <v>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6" x14ac:dyDescent="0.25">
      <c r="A19" s="7">
        <v>16</v>
      </c>
      <c r="B19" s="7"/>
      <c r="C19" s="7" t="s">
        <v>16</v>
      </c>
      <c r="D19" s="11" t="s">
        <v>22</v>
      </c>
      <c r="E19" s="7"/>
      <c r="F19" s="7"/>
      <c r="G19" s="7"/>
      <c r="H19" s="7" t="s">
        <v>17</v>
      </c>
      <c r="I19" s="7"/>
      <c r="J19" s="9">
        <v>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6" x14ac:dyDescent="0.25">
      <c r="A20" s="7">
        <v>17</v>
      </c>
      <c r="B20" s="7"/>
      <c r="C20" s="7" t="s">
        <v>16</v>
      </c>
      <c r="D20" s="11" t="s">
        <v>22</v>
      </c>
      <c r="E20" s="7"/>
      <c r="F20" s="7"/>
      <c r="G20" s="7"/>
      <c r="H20" s="7" t="s">
        <v>17</v>
      </c>
      <c r="I20" s="7"/>
      <c r="J20" s="9">
        <v>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6" x14ac:dyDescent="0.25">
      <c r="A21" s="7">
        <v>18</v>
      </c>
      <c r="B21" s="7"/>
      <c r="C21" s="7" t="s">
        <v>16</v>
      </c>
      <c r="D21" s="11" t="s">
        <v>22</v>
      </c>
      <c r="E21" s="7"/>
      <c r="F21" s="7"/>
      <c r="G21" s="7"/>
      <c r="H21" s="7" t="s">
        <v>17</v>
      </c>
      <c r="I21" s="7"/>
      <c r="J21" s="9">
        <v>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6" x14ac:dyDescent="0.25">
      <c r="A22" s="7">
        <v>19</v>
      </c>
      <c r="B22" s="7"/>
      <c r="C22" s="7" t="s">
        <v>16</v>
      </c>
      <c r="D22" s="11" t="s">
        <v>22</v>
      </c>
      <c r="E22" s="7"/>
      <c r="F22" s="7"/>
      <c r="G22" s="7"/>
      <c r="H22" s="7" t="s">
        <v>17</v>
      </c>
      <c r="I22" s="7"/>
      <c r="J22" s="9">
        <v>0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6" x14ac:dyDescent="0.25">
      <c r="A23" s="7">
        <v>20</v>
      </c>
      <c r="B23" s="7"/>
      <c r="C23" s="7" t="s">
        <v>16</v>
      </c>
      <c r="D23" s="11" t="s">
        <v>22</v>
      </c>
      <c r="E23" s="7"/>
      <c r="F23" s="7"/>
      <c r="G23" s="7"/>
      <c r="H23" s="7" t="s">
        <v>17</v>
      </c>
      <c r="I23" s="7"/>
      <c r="J23" s="9">
        <v>0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6" x14ac:dyDescent="0.25">
      <c r="I24" t="s">
        <v>23</v>
      </c>
      <c r="J24" s="8"/>
      <c r="K24" s="8"/>
      <c r="L24" s="8"/>
      <c r="M24" s="8">
        <f>SUM(M4:M23)</f>
        <v>0</v>
      </c>
      <c r="N24" s="8"/>
      <c r="O24" s="8">
        <f>SUM(O4:O23)</f>
        <v>0</v>
      </c>
      <c r="P24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"/>
  <sheetViews>
    <sheetView topLeftCell="B10" zoomScale="115" zoomScaleNormal="115" workbookViewId="0">
      <selection activeCell="J12" sqref="J1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255" x14ac:dyDescent="0.25">
      <c r="A4" s="7">
        <v>21</v>
      </c>
      <c r="B4" s="7"/>
      <c r="C4" s="7" t="s">
        <v>16</v>
      </c>
      <c r="D4" s="11" t="s">
        <v>28</v>
      </c>
      <c r="E4" s="7"/>
      <c r="F4" s="7"/>
      <c r="G4" s="7"/>
      <c r="H4" s="7" t="s">
        <v>17</v>
      </c>
      <c r="I4" s="7"/>
      <c r="J4" s="9">
        <v>400</v>
      </c>
      <c r="K4" s="9"/>
      <c r="L4" s="8">
        <f t="shared" ref="L4:L11" si="0">ROUND(K4*((100+N4)/100), 2)</f>
        <v>0</v>
      </c>
      <c r="M4" s="8">
        <f t="shared" ref="M4:M11" si="1">J4*K4</f>
        <v>0</v>
      </c>
      <c r="N4" s="10"/>
      <c r="O4" s="8">
        <f t="shared" ref="O4:O11" si="2">J4*L4</f>
        <v>0</v>
      </c>
    </row>
    <row r="5" spans="1:16" ht="135" x14ac:dyDescent="0.25">
      <c r="A5" s="7">
        <v>22</v>
      </c>
      <c r="B5" s="7"/>
      <c r="C5" s="7" t="s">
        <v>16</v>
      </c>
      <c r="D5" s="11" t="s">
        <v>25</v>
      </c>
      <c r="E5" s="7"/>
      <c r="F5" s="7"/>
      <c r="G5" s="7"/>
      <c r="H5" s="7" t="s">
        <v>17</v>
      </c>
      <c r="I5" s="7"/>
      <c r="J5" s="9">
        <v>2000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120" x14ac:dyDescent="0.25">
      <c r="A6" s="7">
        <v>23</v>
      </c>
      <c r="B6" s="7"/>
      <c r="C6" s="7" t="s">
        <v>16</v>
      </c>
      <c r="D6" s="11" t="s">
        <v>26</v>
      </c>
      <c r="E6" s="7"/>
      <c r="F6" s="7"/>
      <c r="G6" s="7"/>
      <c r="H6" s="7" t="s">
        <v>17</v>
      </c>
      <c r="I6" s="7"/>
      <c r="J6" s="9">
        <v>800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285" x14ac:dyDescent="0.25">
      <c r="A7" s="7">
        <v>24</v>
      </c>
      <c r="B7" s="7"/>
      <c r="C7" s="7" t="s">
        <v>16</v>
      </c>
      <c r="D7" s="11" t="s">
        <v>29</v>
      </c>
      <c r="E7" s="7"/>
      <c r="F7" s="7"/>
      <c r="G7" s="7"/>
      <c r="H7" s="7" t="s">
        <v>17</v>
      </c>
      <c r="I7" s="7"/>
      <c r="J7" s="9">
        <v>5000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300" x14ac:dyDescent="0.25">
      <c r="A8" s="7">
        <v>25</v>
      </c>
      <c r="B8" s="7"/>
      <c r="C8" s="7" t="s">
        <v>16</v>
      </c>
      <c r="D8" s="11" t="s">
        <v>30</v>
      </c>
      <c r="E8" s="7"/>
      <c r="F8" s="7"/>
      <c r="G8" s="7"/>
      <c r="H8" s="7" t="s">
        <v>17</v>
      </c>
      <c r="I8" s="7"/>
      <c r="J8" s="9">
        <v>65000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300" x14ac:dyDescent="0.25">
      <c r="A9" s="7">
        <v>26</v>
      </c>
      <c r="B9" s="7"/>
      <c r="C9" s="7" t="s">
        <v>16</v>
      </c>
      <c r="D9" s="11" t="s">
        <v>31</v>
      </c>
      <c r="E9" s="7"/>
      <c r="F9" s="7"/>
      <c r="G9" s="7"/>
      <c r="H9" s="7" t="s">
        <v>17</v>
      </c>
      <c r="I9" s="7"/>
      <c r="J9" s="9">
        <v>300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ht="60" x14ac:dyDescent="0.25">
      <c r="A10" s="7">
        <v>27</v>
      </c>
      <c r="B10" s="7"/>
      <c r="C10" s="7" t="s">
        <v>16</v>
      </c>
      <c r="D10" s="11" t="s">
        <v>27</v>
      </c>
      <c r="E10" s="7"/>
      <c r="F10" s="7"/>
      <c r="G10" s="7"/>
      <c r="H10" s="7" t="s">
        <v>17</v>
      </c>
      <c r="I10" s="7"/>
      <c r="J10" s="9">
        <v>500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ht="90" x14ac:dyDescent="0.25">
      <c r="A11" s="7">
        <v>28</v>
      </c>
      <c r="B11" s="7"/>
      <c r="C11" s="7" t="s">
        <v>16</v>
      </c>
      <c r="D11" s="11" t="s">
        <v>32</v>
      </c>
      <c r="E11" s="7"/>
      <c r="F11" s="7"/>
      <c r="G11" s="7"/>
      <c r="H11" s="7" t="s">
        <v>17</v>
      </c>
      <c r="I11" s="7"/>
      <c r="J11" s="9">
        <v>4000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x14ac:dyDescent="0.25">
      <c r="I12" t="s">
        <v>23</v>
      </c>
      <c r="J12" s="8"/>
      <c r="K12" s="8"/>
      <c r="L12" s="8"/>
      <c r="M12" s="8">
        <f>SUM(M4:M11)</f>
        <v>0</v>
      </c>
      <c r="N12" s="8"/>
      <c r="O12" s="8">
        <f>SUM(O4:O11)</f>
        <v>0</v>
      </c>
      <c r="P12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Dzierżawa aparatów i zaku</vt:lpstr>
      <vt:lpstr>(P2) System do pobierania tran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2024-10-14T06:38:01Z</dcterms:created>
  <dcterms:modified xsi:type="dcterms:W3CDTF">2024-10-15T06:26:09Z</dcterms:modified>
  <cp:category/>
</cp:coreProperties>
</file>