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93 PN 24 BAKTERIOLOGIA 2\(2)Dokumentacja postepowania opublikowana w portalu w dniu wszczęcia\"/>
    </mc:Choice>
  </mc:AlternateContent>
  <xr:revisionPtr revIDLastSave="0" documentId="13_ncr:1_{A5BE7925-CA5B-492E-AD66-60231B61A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Odczynniki do aparatu Mad" sheetId="1" r:id="rId1"/>
  </sheets>
  <calcPr calcId="181029"/>
</workbook>
</file>

<file path=xl/calcChain.xml><?xml version="1.0" encoding="utf-8"?>
<calcChain xmlns="http://schemas.openxmlformats.org/spreadsheetml/2006/main">
  <c r="O25" i="1" l="1"/>
  <c r="M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<sst xmlns="http://schemas.openxmlformats.org/spreadsheetml/2006/main" count="80" uniqueCount="43">
  <si>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</si>
  <si>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</si>
  <si>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</si>
  <si>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</si>
  <si>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</si>
  <si>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</si>
  <si>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</si>
  <si>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</si>
  <si>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</si>
  <si>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</si>
  <si>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</si>
  <si>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</si>
  <si>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</si>
  <si>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</si>
  <si>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</si>
  <si>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</t>
  </si>
  <si>
    <t>szt.</t>
  </si>
  <si>
    <t>312_03_23</t>
  </si>
  <si>
    <t>Razem</t>
  </si>
  <si>
    <t>MSP Adapter for MALDI Biotarget adapter do płytek jednorazowych (2 szt)</t>
  </si>
  <si>
    <t>MSP 96 target polished steel BC wielorazowe ( 1 szt)</t>
  </si>
  <si>
    <t xml:space="preserve">Materiały zużywalne/eksploatacyjne do aparatu MALDI Biotyper Sirius IVD System </t>
  </si>
  <si>
    <r>
      <t xml:space="preserve">MALDI Biotarget IVD CE jednorazowe płytki </t>
    </r>
    <r>
      <rPr>
        <sz val="11"/>
        <color rgb="FF00B050"/>
        <rFont val="Calibri"/>
        <family val="2"/>
        <charset val="238"/>
      </rPr>
      <t>(20 płytek x 96 oznaczeń)</t>
    </r>
  </si>
  <si>
    <r>
      <t xml:space="preserve">Wykałaczki PAPSTAR </t>
    </r>
    <r>
      <rPr>
        <sz val="11"/>
        <color rgb="FF00B050"/>
        <rFont val="Calibri"/>
        <family val="2"/>
        <charset val="238"/>
      </rPr>
      <t>(1 op=1000 szt)</t>
    </r>
  </si>
  <si>
    <r>
      <t xml:space="preserve">MBT Sepsityper IVD Kit </t>
    </r>
    <r>
      <rPr>
        <sz val="11"/>
        <color rgb="FF00B050"/>
        <rFont val="Calibri"/>
        <family val="2"/>
        <charset val="238"/>
      </rPr>
      <t>(50 ozn.)</t>
    </r>
  </si>
  <si>
    <r>
      <t>OS (Acetonitrile 50%, Water 47.5% and Trifluoroacetic acid 2.5%) -</t>
    </r>
    <r>
      <rPr>
        <sz val="11"/>
        <color rgb="FF00B050"/>
        <rFont val="Calibri"/>
        <family val="2"/>
        <charset val="238"/>
      </rPr>
      <t>( 1 szt = 250 ml)</t>
    </r>
  </si>
  <si>
    <r>
      <t xml:space="preserve">Kwas mrówkowy </t>
    </r>
    <r>
      <rPr>
        <sz val="11"/>
        <color rgb="FF00B050"/>
        <rFont val="Calibri"/>
        <family val="2"/>
        <charset val="238"/>
      </rPr>
      <t>100 ml (1 szt = 100 ml)</t>
    </r>
  </si>
  <si>
    <r>
      <t xml:space="preserve">Save Lock Tubes 1.5 ml </t>
    </r>
    <r>
      <rPr>
        <sz val="11"/>
        <color rgb="FF00B050"/>
        <rFont val="Calibri"/>
        <family val="2"/>
        <charset val="238"/>
      </rPr>
      <t>( 1op = 1000 szt)</t>
    </r>
  </si>
  <si>
    <r>
      <t xml:space="preserve">Chusteczki bezpyłowe KIMTECH </t>
    </r>
    <r>
      <rPr>
        <sz val="11"/>
        <color rgb="FF00B050"/>
        <rFont val="Calibri"/>
        <family val="2"/>
        <charset val="238"/>
      </rPr>
      <t>(1 op=100 szt)</t>
    </r>
  </si>
  <si>
    <r>
      <t xml:space="preserve">Micro tube 0.5 ml, PP, flat, with assembled cap, sterile, print, </t>
    </r>
    <r>
      <rPr>
        <sz val="11"/>
        <color rgb="FF00B050"/>
        <rFont val="Calibri"/>
        <family val="2"/>
        <charset val="238"/>
      </rPr>
      <t>(1 op = 100 szt)</t>
    </r>
  </si>
  <si>
    <r>
      <t xml:space="preserve">MBT STAR CEPHA IVD (20 eaches) - </t>
    </r>
    <r>
      <rPr>
        <sz val="11"/>
        <color rgb="FF00B050"/>
        <rFont val="Calibri"/>
        <family val="2"/>
        <charset val="238"/>
      </rPr>
      <t>( 1 zestaw)</t>
    </r>
  </si>
  <si>
    <r>
      <t>MBT STAR CARBA IVD (20 eaches) -</t>
    </r>
    <r>
      <rPr>
        <sz val="11"/>
        <color rgb="FF00B050"/>
        <rFont val="Calibri"/>
        <family val="2"/>
        <charset val="238"/>
      </rPr>
      <t xml:space="preserve"> ( 1 zestaw)</t>
    </r>
  </si>
  <si>
    <r>
      <t xml:space="preserve">Water, HPLC Chromasolv </t>
    </r>
    <r>
      <rPr>
        <sz val="11"/>
        <color rgb="FF00B050"/>
        <rFont val="Calibri"/>
        <family val="2"/>
        <charset val="238"/>
      </rPr>
      <t>( 1 szt = 1000 ml)</t>
    </r>
  </si>
  <si>
    <r>
      <t xml:space="preserve">ACN - Acetonitrile   &gt;=99.9% </t>
    </r>
    <r>
      <rPr>
        <sz val="11"/>
        <color rgb="FF00B050"/>
        <rFont val="Calibri"/>
        <family val="2"/>
        <charset val="238"/>
      </rPr>
      <t>( 1 szt = 1000 ml)</t>
    </r>
  </si>
  <si>
    <r>
      <t xml:space="preserve">Ethanol 99.8% </t>
    </r>
    <r>
      <rPr>
        <sz val="11"/>
        <color rgb="FF00B050"/>
        <rFont val="Calibri"/>
        <family val="2"/>
        <charset val="238"/>
      </rPr>
      <t>( 1 szt = 1000 ml)</t>
    </r>
  </si>
  <si>
    <r>
      <t xml:space="preserve">Trifluoroacetic acid, ReagentPlus, 99% </t>
    </r>
    <r>
      <rPr>
        <sz val="11"/>
        <color rgb="FF00B050"/>
        <rFont val="Calibri"/>
        <family val="2"/>
        <charset val="238"/>
      </rPr>
      <t>(1 op = 50 ml)</t>
    </r>
  </si>
  <si>
    <r>
      <t xml:space="preserve">Końcówki epTIPS Standard, 0,1-10 ul </t>
    </r>
    <r>
      <rPr>
        <sz val="11"/>
        <color rgb="FF00B050"/>
        <rFont val="Calibri"/>
        <family val="2"/>
        <charset val="238"/>
      </rPr>
      <t>(1 op = 1000 szt)</t>
    </r>
  </si>
  <si>
    <r>
      <t xml:space="preserve">Końcówki epTIPS Standard, 2-200 ul </t>
    </r>
    <r>
      <rPr>
        <sz val="11"/>
        <color rgb="FF00B050"/>
        <rFont val="Calibri"/>
        <family val="2"/>
        <charset val="238"/>
      </rPr>
      <t>(1 op = 1000 szt)</t>
    </r>
  </si>
  <si>
    <r>
      <t xml:space="preserve">Końcówki do pipet 50-1000 ul, 2x500 </t>
    </r>
    <r>
      <rPr>
        <sz val="11"/>
        <color rgb="FF00B050"/>
        <rFont val="Calibri"/>
        <family val="2"/>
        <charset val="238"/>
      </rPr>
      <t>(1 op = 1000 szt)</t>
    </r>
  </si>
  <si>
    <r>
      <t xml:space="preserve">IVD Matrix HCCA-portioned </t>
    </r>
    <r>
      <rPr>
        <sz val="11"/>
        <color rgb="FF00B050"/>
        <rFont val="Calibri"/>
        <family val="2"/>
        <charset val="238"/>
      </rPr>
      <t>(10 fiolek)</t>
    </r>
  </si>
  <si>
    <r>
      <t xml:space="preserve">IVD Bacterial Test Standard </t>
    </r>
    <r>
      <rPr>
        <sz val="11"/>
        <color rgb="FF00B050"/>
        <rFont val="Calibri"/>
        <family val="2"/>
        <charset val="238"/>
      </rPr>
      <t>(5 fiolek)</t>
    </r>
  </si>
  <si>
    <t>op.</t>
  </si>
  <si>
    <t>zestaw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</si>
</sst>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B050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1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Continuous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4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topLeftCell="A3" zoomScale="115" zoomScaleNormal="115" workbookViewId="0">
      <selection activeCell="E10" sqref="E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5" customWidth="1"/>
    <col min="15" max="15" width="18" customWidth="1"/>
  </cols>
  <sheetData>
    <row r="1" spans="1:15" ht="18.75" x14ac:dyDescent="0.3">
      <c r="D1" s="12"/>
      <c r="E1" s="12"/>
      <c r="F1" s="13" t="s">
        <v>21</v>
      </c>
      <c r="G1" s="12"/>
      <c r="H1" s="12"/>
    </row>
    <row r="2" spans="1:15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3" t="s">
        <v>13</v>
      </c>
      <c r="O2" s="1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4">
        <v>14</v>
      </c>
      <c r="O3" s="2">
        <v>15</v>
      </c>
    </row>
    <row r="4" spans="1:15" x14ac:dyDescent="0.25">
      <c r="A4" s="6">
        <v>1</v>
      </c>
      <c r="B4" s="6"/>
      <c r="C4" s="6" t="s">
        <v>15</v>
      </c>
      <c r="D4" s="11" t="s">
        <v>39</v>
      </c>
      <c r="E4" s="6"/>
      <c r="F4" s="6"/>
      <c r="G4" s="6"/>
      <c r="H4" s="6" t="s">
        <v>41</v>
      </c>
      <c r="I4" s="6">
        <v>10</v>
      </c>
      <c r="J4" s="8">
        <v>30</v>
      </c>
      <c r="K4" s="8"/>
      <c r="L4" s="7">
        <f t="shared" ref="L4:L24" si="0">ROUND(K4*((100+N4)/100), 2)</f>
        <v>0</v>
      </c>
      <c r="M4" s="7">
        <f t="shared" ref="M4:M24" si="1">J4*K4</f>
        <v>0</v>
      </c>
      <c r="N4" s="9"/>
      <c r="O4" s="7">
        <f t="shared" ref="O4:O24" si="2">J4*L4</f>
        <v>0</v>
      </c>
    </row>
    <row r="5" spans="1:15" x14ac:dyDescent="0.25">
      <c r="A5" s="6">
        <v>2</v>
      </c>
      <c r="B5" s="6"/>
      <c r="C5" s="6" t="s">
        <v>15</v>
      </c>
      <c r="D5" s="11" t="s">
        <v>40</v>
      </c>
      <c r="E5" s="6"/>
      <c r="F5" s="6"/>
      <c r="G5" s="6"/>
      <c r="H5" s="6" t="s">
        <v>41</v>
      </c>
      <c r="I5" s="6">
        <v>5</v>
      </c>
      <c r="J5" s="8">
        <v>15</v>
      </c>
      <c r="K5" s="8"/>
      <c r="L5" s="7">
        <f t="shared" si="0"/>
        <v>0</v>
      </c>
      <c r="M5" s="7">
        <f t="shared" si="1"/>
        <v>0</v>
      </c>
      <c r="N5" s="9"/>
      <c r="O5" s="7">
        <f t="shared" si="2"/>
        <v>0</v>
      </c>
    </row>
    <row r="6" spans="1:15" ht="30" x14ac:dyDescent="0.25">
      <c r="A6" s="6">
        <v>3</v>
      </c>
      <c r="B6" s="6"/>
      <c r="C6" s="6" t="s">
        <v>15</v>
      </c>
      <c r="D6" s="11" t="s">
        <v>22</v>
      </c>
      <c r="E6" s="6"/>
      <c r="F6" s="6"/>
      <c r="G6" s="6"/>
      <c r="H6" s="6" t="s">
        <v>41</v>
      </c>
      <c r="I6" s="6">
        <v>20</v>
      </c>
      <c r="J6" s="8">
        <v>15</v>
      </c>
      <c r="K6" s="8"/>
      <c r="L6" s="7">
        <f t="shared" si="0"/>
        <v>0</v>
      </c>
      <c r="M6" s="7">
        <f t="shared" si="1"/>
        <v>0</v>
      </c>
      <c r="N6" s="9"/>
      <c r="O6" s="7">
        <f t="shared" si="2"/>
        <v>0</v>
      </c>
    </row>
    <row r="7" spans="1:15" x14ac:dyDescent="0.25">
      <c r="A7" s="6">
        <v>4</v>
      </c>
      <c r="B7" s="6"/>
      <c r="C7" s="6" t="s">
        <v>17</v>
      </c>
      <c r="D7" s="11" t="s">
        <v>23</v>
      </c>
      <c r="E7" s="6"/>
      <c r="F7" s="6"/>
      <c r="G7" s="6"/>
      <c r="H7" s="6" t="s">
        <v>41</v>
      </c>
      <c r="I7" s="6">
        <v>1000</v>
      </c>
      <c r="J7" s="8">
        <v>30</v>
      </c>
      <c r="K7" s="8"/>
      <c r="L7" s="7">
        <f t="shared" si="0"/>
        <v>0</v>
      </c>
      <c r="M7" s="7">
        <f t="shared" si="1"/>
        <v>0</v>
      </c>
      <c r="N7" s="9"/>
      <c r="O7" s="7">
        <f t="shared" si="2"/>
        <v>0</v>
      </c>
    </row>
    <row r="8" spans="1:15" x14ac:dyDescent="0.25">
      <c r="A8" s="6">
        <v>5</v>
      </c>
      <c r="B8" s="6"/>
      <c r="C8" s="6" t="s">
        <v>15</v>
      </c>
      <c r="D8" s="11" t="s">
        <v>24</v>
      </c>
      <c r="E8" s="6"/>
      <c r="F8" s="6"/>
      <c r="G8" s="6"/>
      <c r="H8" s="6" t="s">
        <v>41</v>
      </c>
      <c r="I8" s="6">
        <v>50</v>
      </c>
      <c r="J8" s="8">
        <v>50</v>
      </c>
      <c r="K8" s="8"/>
      <c r="L8" s="7">
        <f t="shared" si="0"/>
        <v>0</v>
      </c>
      <c r="M8" s="7">
        <f t="shared" si="1"/>
        <v>0</v>
      </c>
      <c r="N8" s="9"/>
      <c r="O8" s="7">
        <f t="shared" si="2"/>
        <v>0</v>
      </c>
    </row>
    <row r="9" spans="1:15" ht="30" x14ac:dyDescent="0.25">
      <c r="A9" s="6">
        <v>6</v>
      </c>
      <c r="B9" s="6"/>
      <c r="C9" s="6" t="s">
        <v>17</v>
      </c>
      <c r="D9" s="11" t="s">
        <v>19</v>
      </c>
      <c r="E9" s="6"/>
      <c r="F9" s="6"/>
      <c r="G9" s="6"/>
      <c r="H9" s="6" t="s">
        <v>16</v>
      </c>
      <c r="I9" s="6">
        <v>1</v>
      </c>
      <c r="J9" s="8">
        <v>1</v>
      </c>
      <c r="K9" s="8"/>
      <c r="L9" s="7">
        <f t="shared" si="0"/>
        <v>0</v>
      </c>
      <c r="M9" s="7">
        <f t="shared" si="1"/>
        <v>0</v>
      </c>
      <c r="N9" s="9"/>
      <c r="O9" s="7">
        <f t="shared" si="2"/>
        <v>0</v>
      </c>
    </row>
    <row r="10" spans="1:15" ht="30" x14ac:dyDescent="0.25">
      <c r="A10" s="6">
        <v>7</v>
      </c>
      <c r="B10" s="6"/>
      <c r="C10" s="6" t="s">
        <v>17</v>
      </c>
      <c r="D10" s="11" t="s">
        <v>25</v>
      </c>
      <c r="E10" s="6"/>
      <c r="F10" s="6"/>
      <c r="G10" s="6"/>
      <c r="H10" s="6" t="s">
        <v>16</v>
      </c>
      <c r="I10" s="6">
        <v>1</v>
      </c>
      <c r="J10" s="8">
        <v>5</v>
      </c>
      <c r="K10" s="8"/>
      <c r="L10" s="7">
        <f t="shared" si="0"/>
        <v>0</v>
      </c>
      <c r="M10" s="7">
        <f t="shared" si="1"/>
        <v>0</v>
      </c>
      <c r="N10" s="9"/>
      <c r="O10" s="7">
        <f t="shared" si="2"/>
        <v>0</v>
      </c>
    </row>
    <row r="11" spans="1:15" x14ac:dyDescent="0.25">
      <c r="A11" s="6">
        <v>8</v>
      </c>
      <c r="B11" s="6"/>
      <c r="C11" s="6" t="s">
        <v>17</v>
      </c>
      <c r="D11" s="11" t="s">
        <v>26</v>
      </c>
      <c r="E11" s="6"/>
      <c r="F11" s="6"/>
      <c r="G11" s="6"/>
      <c r="H11" s="6" t="s">
        <v>16</v>
      </c>
      <c r="I11" s="6">
        <v>1</v>
      </c>
      <c r="J11" s="8">
        <v>2</v>
      </c>
      <c r="K11" s="8"/>
      <c r="L11" s="7">
        <f t="shared" si="0"/>
        <v>0</v>
      </c>
      <c r="M11" s="7">
        <f t="shared" si="1"/>
        <v>0</v>
      </c>
      <c r="N11" s="9"/>
      <c r="O11" s="7">
        <f t="shared" si="2"/>
        <v>0</v>
      </c>
    </row>
    <row r="12" spans="1:15" x14ac:dyDescent="0.25">
      <c r="A12" s="6">
        <v>9</v>
      </c>
      <c r="B12" s="6"/>
      <c r="C12" s="6" t="s">
        <v>17</v>
      </c>
      <c r="D12" s="11" t="s">
        <v>27</v>
      </c>
      <c r="E12" s="6"/>
      <c r="F12" s="6"/>
      <c r="G12" s="6"/>
      <c r="H12" s="6" t="s">
        <v>41</v>
      </c>
      <c r="I12" s="6">
        <v>1000</v>
      </c>
      <c r="J12" s="8">
        <v>100</v>
      </c>
      <c r="K12" s="8"/>
      <c r="L12" s="7">
        <f t="shared" si="0"/>
        <v>0</v>
      </c>
      <c r="M12" s="7">
        <f t="shared" si="1"/>
        <v>0</v>
      </c>
      <c r="N12" s="9"/>
      <c r="O12" s="7">
        <f t="shared" si="2"/>
        <v>0</v>
      </c>
    </row>
    <row r="13" spans="1:15" x14ac:dyDescent="0.25">
      <c r="A13" s="6">
        <v>10</v>
      </c>
      <c r="B13" s="6"/>
      <c r="C13" s="6" t="s">
        <v>17</v>
      </c>
      <c r="D13" s="11" t="s">
        <v>28</v>
      </c>
      <c r="E13" s="6"/>
      <c r="F13" s="6"/>
      <c r="G13" s="6"/>
      <c r="H13" s="6" t="s">
        <v>41</v>
      </c>
      <c r="I13" s="6">
        <v>100</v>
      </c>
      <c r="J13" s="8">
        <v>12</v>
      </c>
      <c r="K13" s="8"/>
      <c r="L13" s="7">
        <f t="shared" si="0"/>
        <v>0</v>
      </c>
      <c r="M13" s="7">
        <f t="shared" si="1"/>
        <v>0</v>
      </c>
      <c r="N13" s="9"/>
      <c r="O13" s="7">
        <f t="shared" si="2"/>
        <v>0</v>
      </c>
    </row>
    <row r="14" spans="1:15" ht="30" x14ac:dyDescent="0.25">
      <c r="A14" s="6">
        <v>11</v>
      </c>
      <c r="B14" s="6"/>
      <c r="C14" s="6" t="s">
        <v>15</v>
      </c>
      <c r="D14" s="11" t="s">
        <v>29</v>
      </c>
      <c r="E14" s="6"/>
      <c r="F14" s="6"/>
      <c r="G14" s="6"/>
      <c r="H14" s="6" t="s">
        <v>41</v>
      </c>
      <c r="I14" s="6">
        <v>100</v>
      </c>
      <c r="J14" s="8">
        <v>600</v>
      </c>
      <c r="K14" s="8"/>
      <c r="L14" s="7">
        <f t="shared" si="0"/>
        <v>0</v>
      </c>
      <c r="M14" s="7">
        <f t="shared" si="1"/>
        <v>0</v>
      </c>
      <c r="N14" s="9"/>
      <c r="O14" s="7">
        <f t="shared" si="2"/>
        <v>0</v>
      </c>
    </row>
    <row r="15" spans="1:15" x14ac:dyDescent="0.25">
      <c r="A15" s="6">
        <v>12</v>
      </c>
      <c r="B15" s="6"/>
      <c r="C15" s="6" t="s">
        <v>15</v>
      </c>
      <c r="D15" s="11" t="s">
        <v>31</v>
      </c>
      <c r="E15" s="6"/>
      <c r="F15" s="6"/>
      <c r="G15" s="6"/>
      <c r="H15" s="6" t="s">
        <v>42</v>
      </c>
      <c r="I15" s="6">
        <v>1</v>
      </c>
      <c r="J15" s="8">
        <v>1</v>
      </c>
      <c r="K15" s="8"/>
      <c r="L15" s="7">
        <f t="shared" si="0"/>
        <v>0</v>
      </c>
      <c r="M15" s="7">
        <f t="shared" si="1"/>
        <v>0</v>
      </c>
      <c r="N15" s="9"/>
      <c r="O15" s="7">
        <f t="shared" si="2"/>
        <v>0</v>
      </c>
    </row>
    <row r="16" spans="1:15" x14ac:dyDescent="0.25">
      <c r="A16" s="6">
        <v>13</v>
      </c>
      <c r="B16" s="6"/>
      <c r="C16" s="6" t="s">
        <v>15</v>
      </c>
      <c r="D16" s="11" t="s">
        <v>30</v>
      </c>
      <c r="E16" s="6"/>
      <c r="F16" s="6"/>
      <c r="G16" s="6"/>
      <c r="H16" s="6" t="s">
        <v>42</v>
      </c>
      <c r="I16" s="6">
        <v>1</v>
      </c>
      <c r="J16" s="8">
        <v>1</v>
      </c>
      <c r="K16" s="8"/>
      <c r="L16" s="7">
        <f t="shared" si="0"/>
        <v>0</v>
      </c>
      <c r="M16" s="7">
        <f t="shared" si="1"/>
        <v>0</v>
      </c>
      <c r="N16" s="9"/>
      <c r="O16" s="7">
        <f t="shared" si="2"/>
        <v>0</v>
      </c>
    </row>
    <row r="17" spans="1:16" x14ac:dyDescent="0.25">
      <c r="A17" s="6">
        <v>14</v>
      </c>
      <c r="B17" s="6"/>
      <c r="C17" s="6" t="s">
        <v>17</v>
      </c>
      <c r="D17" s="11" t="s">
        <v>20</v>
      </c>
      <c r="E17" s="6"/>
      <c r="F17" s="6"/>
      <c r="G17" s="6"/>
      <c r="H17" s="6" t="s">
        <v>16</v>
      </c>
      <c r="I17" s="6">
        <v>1</v>
      </c>
      <c r="J17" s="8">
        <v>1</v>
      </c>
      <c r="K17" s="8"/>
      <c r="L17" s="7">
        <f t="shared" si="0"/>
        <v>0</v>
      </c>
      <c r="M17" s="7">
        <f t="shared" si="1"/>
        <v>0</v>
      </c>
      <c r="N17" s="9"/>
      <c r="O17" s="7">
        <f t="shared" si="2"/>
        <v>0</v>
      </c>
    </row>
    <row r="18" spans="1:16" x14ac:dyDescent="0.25">
      <c r="A18" s="6">
        <v>15</v>
      </c>
      <c r="B18" s="6"/>
      <c r="C18" s="6" t="s">
        <v>17</v>
      </c>
      <c r="D18" s="11" t="s">
        <v>32</v>
      </c>
      <c r="E18" s="6"/>
      <c r="F18" s="6"/>
      <c r="G18" s="6"/>
      <c r="H18" s="6" t="s">
        <v>16</v>
      </c>
      <c r="I18" s="6">
        <v>1</v>
      </c>
      <c r="J18" s="8">
        <v>2</v>
      </c>
      <c r="K18" s="8"/>
      <c r="L18" s="7">
        <f t="shared" si="0"/>
        <v>0</v>
      </c>
      <c r="M18" s="7">
        <f t="shared" si="1"/>
        <v>0</v>
      </c>
      <c r="N18" s="9"/>
      <c r="O18" s="7">
        <f t="shared" si="2"/>
        <v>0</v>
      </c>
    </row>
    <row r="19" spans="1:16" x14ac:dyDescent="0.25">
      <c r="A19" s="6">
        <v>16</v>
      </c>
      <c r="B19" s="6"/>
      <c r="C19" s="6" t="s">
        <v>17</v>
      </c>
      <c r="D19" s="11" t="s">
        <v>33</v>
      </c>
      <c r="E19" s="6"/>
      <c r="F19" s="6"/>
      <c r="G19" s="6"/>
      <c r="H19" s="6" t="s">
        <v>16</v>
      </c>
      <c r="I19" s="6">
        <v>1</v>
      </c>
      <c r="J19" s="8">
        <v>1</v>
      </c>
      <c r="K19" s="8"/>
      <c r="L19" s="7">
        <f t="shared" si="0"/>
        <v>0</v>
      </c>
      <c r="M19" s="7">
        <f t="shared" si="1"/>
        <v>0</v>
      </c>
      <c r="N19" s="9"/>
      <c r="O19" s="7">
        <f t="shared" si="2"/>
        <v>0</v>
      </c>
    </row>
    <row r="20" spans="1:16" x14ac:dyDescent="0.25">
      <c r="A20" s="6">
        <v>17</v>
      </c>
      <c r="B20" s="6"/>
      <c r="C20" s="6" t="s">
        <v>17</v>
      </c>
      <c r="D20" s="11" t="s">
        <v>34</v>
      </c>
      <c r="E20" s="6"/>
      <c r="F20" s="6"/>
      <c r="G20" s="6"/>
      <c r="H20" s="6" t="s">
        <v>16</v>
      </c>
      <c r="I20" s="6">
        <v>1</v>
      </c>
      <c r="J20" s="8">
        <v>1</v>
      </c>
      <c r="K20" s="8"/>
      <c r="L20" s="7">
        <f t="shared" si="0"/>
        <v>0</v>
      </c>
      <c r="M20" s="7">
        <f t="shared" si="1"/>
        <v>0</v>
      </c>
      <c r="N20" s="9"/>
      <c r="O20" s="7">
        <f t="shared" si="2"/>
        <v>0</v>
      </c>
    </row>
    <row r="21" spans="1:16" x14ac:dyDescent="0.25">
      <c r="A21" s="6">
        <v>18</v>
      </c>
      <c r="B21" s="6"/>
      <c r="C21" s="6" t="s">
        <v>17</v>
      </c>
      <c r="D21" s="11" t="s">
        <v>35</v>
      </c>
      <c r="E21" s="6"/>
      <c r="F21" s="6"/>
      <c r="G21" s="6"/>
      <c r="H21" s="6" t="s">
        <v>16</v>
      </c>
      <c r="I21" s="6">
        <v>1</v>
      </c>
      <c r="J21" s="8">
        <v>1</v>
      </c>
      <c r="K21" s="8"/>
      <c r="L21" s="7">
        <f t="shared" si="0"/>
        <v>0</v>
      </c>
      <c r="M21" s="7">
        <f t="shared" si="1"/>
        <v>0</v>
      </c>
      <c r="N21" s="9"/>
      <c r="O21" s="7">
        <f t="shared" si="2"/>
        <v>0</v>
      </c>
    </row>
    <row r="22" spans="1:16" x14ac:dyDescent="0.25">
      <c r="A22" s="6">
        <v>19</v>
      </c>
      <c r="B22" s="6"/>
      <c r="C22" s="6" t="s">
        <v>17</v>
      </c>
      <c r="D22" s="11" t="s">
        <v>36</v>
      </c>
      <c r="E22" s="6"/>
      <c r="F22" s="6"/>
      <c r="G22" s="6"/>
      <c r="H22" s="6" t="s">
        <v>41</v>
      </c>
      <c r="I22" s="6">
        <v>1000</v>
      </c>
      <c r="J22" s="8">
        <v>32</v>
      </c>
      <c r="K22" s="8"/>
      <c r="L22" s="7">
        <f t="shared" si="0"/>
        <v>0</v>
      </c>
      <c r="M22" s="7">
        <f t="shared" si="1"/>
        <v>0</v>
      </c>
      <c r="N22" s="9"/>
      <c r="O22" s="7">
        <f t="shared" si="2"/>
        <v>0</v>
      </c>
    </row>
    <row r="23" spans="1:16" x14ac:dyDescent="0.25">
      <c r="A23" s="6">
        <v>20</v>
      </c>
      <c r="B23" s="6"/>
      <c r="C23" s="6" t="s">
        <v>17</v>
      </c>
      <c r="D23" s="11" t="s">
        <v>37</v>
      </c>
      <c r="E23" s="6"/>
      <c r="F23" s="6"/>
      <c r="G23" s="6"/>
      <c r="H23" s="6" t="s">
        <v>41</v>
      </c>
      <c r="I23" s="6">
        <v>1000</v>
      </c>
      <c r="J23" s="8">
        <v>1</v>
      </c>
      <c r="K23" s="8"/>
      <c r="L23" s="7">
        <f t="shared" si="0"/>
        <v>0</v>
      </c>
      <c r="M23" s="7">
        <f t="shared" si="1"/>
        <v>0</v>
      </c>
      <c r="N23" s="9"/>
      <c r="O23" s="7">
        <f t="shared" si="2"/>
        <v>0</v>
      </c>
    </row>
    <row r="24" spans="1:16" x14ac:dyDescent="0.25">
      <c r="A24" s="6">
        <v>21</v>
      </c>
      <c r="B24" s="6"/>
      <c r="C24" s="6" t="s">
        <v>17</v>
      </c>
      <c r="D24" s="11" t="s">
        <v>38</v>
      </c>
      <c r="E24" s="6"/>
      <c r="F24" s="6"/>
      <c r="G24" s="6"/>
      <c r="H24" s="6" t="s">
        <v>41</v>
      </c>
      <c r="I24" s="6">
        <v>1000</v>
      </c>
      <c r="J24" s="8">
        <v>1</v>
      </c>
      <c r="K24" s="8"/>
      <c r="L24" s="7">
        <f t="shared" si="0"/>
        <v>0</v>
      </c>
      <c r="M24" s="7">
        <f t="shared" si="1"/>
        <v>0</v>
      </c>
      <c r="N24" s="9"/>
      <c r="O24" s="7">
        <f t="shared" si="2"/>
        <v>0</v>
      </c>
    </row>
    <row r="25" spans="1:16" x14ac:dyDescent="0.25">
      <c r="I25" t="s">
        <v>18</v>
      </c>
      <c r="J25" s="7"/>
      <c r="K25" s="7"/>
      <c r="L25" s="7"/>
      <c r="M25" s="7">
        <f>SUM(M4:M24)</f>
        <v>0</v>
      </c>
      <c r="N25" s="7"/>
      <c r="O25" s="7">
        <f>SUM(O4:O24)</f>
        <v>0</v>
      </c>
      <c r="P25" s="10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Odczynniki do aparatu Mad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2024-11-04T07:35:54Z</dcterms:created>
  <dcterms:modified xsi:type="dcterms:W3CDTF">2024-11-05T09:36:41Z</dcterms:modified>
  <cp:category/>
</cp:coreProperties>
</file>