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104 24 Dostawa warzyw i owoców\(2)Dokumentacja postepowania opublikowana w portalu w dniu wszczęcia\"/>
    </mc:Choice>
  </mc:AlternateContent>
  <xr:revisionPtr revIDLastSave="0" documentId="13_ncr:1_{DA928CAB-3E14-4D75-BDD2-ED12DCB0F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Pozostałe warzywa i owoce" sheetId="1" r:id="rId1"/>
    <sheet name="(P2) Warzywa i owoce" sheetId="2" r:id="rId2"/>
  </sheets>
  <calcPr calcId="181029"/>
</workbook>
</file>

<file path=xl/calcChain.xml><?xml version="1.0" encoding="utf-8"?>
<calcChain xmlns="http://schemas.openxmlformats.org/spreadsheetml/2006/main">
  <c r="M5" i="2" l="1"/>
  <c r="L4" i="2"/>
  <c r="O4" i="2" s="1"/>
  <c r="O60" i="2"/>
  <c r="M60" i="2"/>
  <c r="L60" i="2"/>
  <c r="O59" i="2"/>
  <c r="M59" i="2"/>
  <c r="L59" i="2"/>
  <c r="O58" i="2"/>
  <c r="M58" i="2"/>
  <c r="L58" i="2"/>
  <c r="O57" i="2"/>
  <c r="M57" i="2"/>
  <c r="L57" i="2"/>
  <c r="O56" i="2"/>
  <c r="M56" i="2"/>
  <c r="L56" i="2"/>
  <c r="O55" i="2"/>
  <c r="M55" i="2"/>
  <c r="L55" i="2"/>
  <c r="O54" i="2"/>
  <c r="M54" i="2"/>
  <c r="L54" i="2"/>
  <c r="O53" i="2"/>
  <c r="M53" i="2"/>
  <c r="L53" i="2"/>
  <c r="O52" i="2"/>
  <c r="M52" i="2"/>
  <c r="L52" i="2"/>
  <c r="O51" i="2"/>
  <c r="M51" i="2"/>
  <c r="L51" i="2"/>
  <c r="O50" i="2"/>
  <c r="M50" i="2"/>
  <c r="L50" i="2"/>
  <c r="O49" i="2"/>
  <c r="M49" i="2"/>
  <c r="L49" i="2"/>
  <c r="O48" i="2"/>
  <c r="M48" i="2"/>
  <c r="L48" i="2"/>
  <c r="O47" i="2"/>
  <c r="M47" i="2"/>
  <c r="L47" i="2"/>
  <c r="O46" i="2"/>
  <c r="M46" i="2"/>
  <c r="L46" i="2"/>
  <c r="O45" i="2"/>
  <c r="M45" i="2"/>
  <c r="L45" i="2"/>
  <c r="O44" i="2"/>
  <c r="M44" i="2"/>
  <c r="L44" i="2"/>
  <c r="O43" i="2"/>
  <c r="M43" i="2"/>
  <c r="L43" i="2"/>
  <c r="O42" i="2"/>
  <c r="M42" i="2"/>
  <c r="L42" i="2"/>
  <c r="O41" i="2"/>
  <c r="M41" i="2"/>
  <c r="L41" i="2"/>
  <c r="O40" i="2"/>
  <c r="M40" i="2"/>
  <c r="L40" i="2"/>
  <c r="O39" i="2"/>
  <c r="M39" i="2"/>
  <c r="L39" i="2"/>
  <c r="O38" i="2"/>
  <c r="M38" i="2"/>
  <c r="L38" i="2"/>
  <c r="O37" i="2"/>
  <c r="M37" i="2"/>
  <c r="L37" i="2"/>
  <c r="O36" i="2"/>
  <c r="M36" i="2"/>
  <c r="L36" i="2"/>
  <c r="O35" i="2"/>
  <c r="M35" i="2"/>
  <c r="L35" i="2"/>
  <c r="O34" i="2"/>
  <c r="M34" i="2"/>
  <c r="L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L5" i="2"/>
  <c r="O5" i="2" s="1"/>
  <c r="O17" i="1"/>
  <c r="M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  <c r="O61" i="2" l="1"/>
  <c r="M4" i="2"/>
  <c r="M61" i="2" s="1"/>
</calcChain>
</file>

<file path=xl/sharedStrings.xml><?xml version="1.0" encoding="utf-8"?>
<sst xmlns="http://schemas.openxmlformats.org/spreadsheetml/2006/main" count="252" uniqueCount="164">
  <si>
    <t>(P1) Pozostałe warzywa i owoce- stała cena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</si>
  <si>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</si>
  <si>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</si>
  <si>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</si>
  <si>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</si>
  <si>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</si>
  <si>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</si>
  <si>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</si>
  <si>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</si>
  <si>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</si>
  <si>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</si>
  <si>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</si>
  <si>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</si>
  <si>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</si>
  <si>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</si>
  <si>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</si>
  <si>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SPOZ-0327</t>
  </si>
  <si>
    <t>Rukola 100g</t>
  </si>
  <si>
    <t>szt.</t>
  </si>
  <si>
    <t>SPOZ-0328</t>
  </si>
  <si>
    <t>Roszpunka 100g</t>
  </si>
  <si>
    <t>100g</t>
  </si>
  <si>
    <t>SPOZ-0329</t>
  </si>
  <si>
    <t>Mix sałat 150g</t>
  </si>
  <si>
    <t>150g</t>
  </si>
  <si>
    <t>SPOZ-0330</t>
  </si>
  <si>
    <t>Szpinak 100 g</t>
  </si>
  <si>
    <t>SPOZ-0206</t>
  </si>
  <si>
    <t>Pomidor koktajlowy 500g lub 2x 250g</t>
  </si>
  <si>
    <t>op</t>
  </si>
  <si>
    <t>500g</t>
  </si>
  <si>
    <t>SPOZ-0326</t>
  </si>
  <si>
    <t>Granat owoc</t>
  </si>
  <si>
    <t>kg</t>
  </si>
  <si>
    <t>SPOZ-0332</t>
  </si>
  <si>
    <t>Mango</t>
  </si>
  <si>
    <t>SPOZ-0469</t>
  </si>
  <si>
    <t>Mięta doniczka</t>
  </si>
  <si>
    <t>SPOZ-0333</t>
  </si>
  <si>
    <t>Bazylia doniczka</t>
  </si>
  <si>
    <t>SPOZ-0334</t>
  </si>
  <si>
    <t>Awokado</t>
  </si>
  <si>
    <t>SPOZ-0388</t>
  </si>
  <si>
    <t>Borówka amerykańska</t>
  </si>
  <si>
    <t>250 g</t>
  </si>
  <si>
    <t>SPOZ-0695</t>
  </si>
  <si>
    <t>Melon</t>
  </si>
  <si>
    <t>SPOZ-0771</t>
  </si>
  <si>
    <t>CYKORIA</t>
  </si>
  <si>
    <t>Razem</t>
  </si>
  <si>
    <t>(P2) Warzywa i owoce</t>
  </si>
  <si>
    <t>Dynia</t>
  </si>
  <si>
    <t>SPOZ-0022</t>
  </si>
  <si>
    <t>Ananas świeży</t>
  </si>
  <si>
    <t>SPOZ-0030</t>
  </si>
  <si>
    <t>Banan</t>
  </si>
  <si>
    <t>SPOZ-0307</t>
  </si>
  <si>
    <t>Arbuz</t>
  </si>
  <si>
    <t>SPOZ-0081</t>
  </si>
  <si>
    <t>Marchew</t>
  </si>
  <si>
    <t>SPOZ-0026</t>
  </si>
  <si>
    <t>Buraki czerwone</t>
  </si>
  <si>
    <t>SPOZ-0037</t>
  </si>
  <si>
    <t>cytryna</t>
  </si>
  <si>
    <t>SPOZ-0034</t>
  </si>
  <si>
    <t>Cebula biała</t>
  </si>
  <si>
    <t>cebula biała cukrowa</t>
  </si>
  <si>
    <t>SPOZ-0308</t>
  </si>
  <si>
    <t>cebula czerwona</t>
  </si>
  <si>
    <t>cebula ze szczypiorkiem</t>
  </si>
  <si>
    <t>SPOZ-0232</t>
  </si>
  <si>
    <t>Cukinia</t>
  </si>
  <si>
    <t>SPOZ-0130</t>
  </si>
  <si>
    <t>czosnek świeży</t>
  </si>
  <si>
    <t>SPOZ-0065</t>
  </si>
  <si>
    <t>Kapusta biała</t>
  </si>
  <si>
    <t>SPOZ-0178</t>
  </si>
  <si>
    <t>Kapusta czerwona</t>
  </si>
  <si>
    <t>SPOZ-0177</t>
  </si>
  <si>
    <t>Kapusta kiszona</t>
  </si>
  <si>
    <t>SPOZ-0176</t>
  </si>
  <si>
    <t>kapusta pekińska</t>
  </si>
  <si>
    <t>SPOZ-0271</t>
  </si>
  <si>
    <t>Kapusta biała młoda</t>
  </si>
  <si>
    <t>SPOZ-0742</t>
  </si>
  <si>
    <t>Kiwi</t>
  </si>
  <si>
    <t>1 kg</t>
  </si>
  <si>
    <t>SPOZ-0186</t>
  </si>
  <si>
    <t>Koper pęczek</t>
  </si>
  <si>
    <t>SPOZ-0425</t>
  </si>
  <si>
    <t>Mandarynka</t>
  </si>
  <si>
    <t>SPOZ-0309</t>
  </si>
  <si>
    <t>Marchew premium</t>
  </si>
  <si>
    <t>SPOZ-0187</t>
  </si>
  <si>
    <t>Pietruszka natka pęczek</t>
  </si>
  <si>
    <t>SPOZ-0310</t>
  </si>
  <si>
    <t>Nektarynki</t>
  </si>
  <si>
    <t>SPOZ-0088</t>
  </si>
  <si>
    <t>Ogórek kiszony</t>
  </si>
  <si>
    <t>SPOZ-0183</t>
  </si>
  <si>
    <t>Ogórek gruntowy</t>
  </si>
  <si>
    <t>Ogórek długi spod osłony</t>
  </si>
  <si>
    <t>Ogórek spod osłony krótki</t>
  </si>
  <si>
    <t>SPOZ-0314</t>
  </si>
  <si>
    <t>Papryka czerwona</t>
  </si>
  <si>
    <t>SPOZ-0316</t>
  </si>
  <si>
    <t>Papryka żółta</t>
  </si>
  <si>
    <t>SPOZ-0315</t>
  </si>
  <si>
    <t>Papryka zielona</t>
  </si>
  <si>
    <t>SPOZ-0094</t>
  </si>
  <si>
    <t>Pieczarki</t>
  </si>
  <si>
    <t>SPOZ-0099</t>
  </si>
  <si>
    <t>Pomarańcze</t>
  </si>
  <si>
    <t>SPOZ-0444</t>
  </si>
  <si>
    <t>Pietruszka korzeń</t>
  </si>
  <si>
    <t>SPOZ-0095</t>
  </si>
  <si>
    <t>Pomidor spod osłon</t>
  </si>
  <si>
    <t>SPOZ-0318</t>
  </si>
  <si>
    <t>pomidor malinowy</t>
  </si>
  <si>
    <t>SPOZ-0101</t>
  </si>
  <si>
    <t>Por</t>
  </si>
  <si>
    <t>SPOZ-0129</t>
  </si>
  <si>
    <t>Rzodkiewka pęczek</t>
  </si>
  <si>
    <t>pecz</t>
  </si>
  <si>
    <t>SPOZ-0319</t>
  </si>
  <si>
    <t>Sałata karbowana</t>
  </si>
  <si>
    <t>SPOZ-0111</t>
  </si>
  <si>
    <t>Sałata lodowa</t>
  </si>
  <si>
    <t>SPOZ-0321</t>
  </si>
  <si>
    <t>sałata masłowa</t>
  </si>
  <si>
    <t>SPOZ-0114</t>
  </si>
  <si>
    <t>seler</t>
  </si>
  <si>
    <t>SPOZ-0322</t>
  </si>
  <si>
    <t>Seler naciowy</t>
  </si>
  <si>
    <t>SPOZ-0145</t>
  </si>
  <si>
    <t>Szczypior pęczek</t>
  </si>
  <si>
    <t>SPOZ-0163</t>
  </si>
  <si>
    <t>Truskawka świeża</t>
  </si>
  <si>
    <t>SPOZ-0113</t>
  </si>
  <si>
    <t>Śliwka</t>
  </si>
  <si>
    <t>SPOZ-0336</t>
  </si>
  <si>
    <t>Czereśnie</t>
  </si>
  <si>
    <t>SPOZ-0335</t>
  </si>
  <si>
    <t>Jagoda</t>
  </si>
  <si>
    <t>SPOZ-0323</t>
  </si>
  <si>
    <t>Winogrona białe</t>
  </si>
  <si>
    <t>SPOZ-0324</t>
  </si>
  <si>
    <t>Winogrona ciemne</t>
  </si>
  <si>
    <t>SPOZ-0325</t>
  </si>
  <si>
    <t>Morele</t>
  </si>
  <si>
    <t>SPOZ-0076</t>
  </si>
  <si>
    <t>Mak niebieski</t>
  </si>
  <si>
    <t>SPOZ-0136</t>
  </si>
  <si>
    <t>Kalafior świeży</t>
  </si>
  <si>
    <t>SPOZ-0173</t>
  </si>
  <si>
    <t>Brokuły świeże</t>
  </si>
  <si>
    <t>SPOZ-0194</t>
  </si>
  <si>
    <t>Gruszka świeża</t>
  </si>
  <si>
    <t>Kapusta włoska</t>
  </si>
  <si>
    <t>SPOZ-0772</t>
  </si>
  <si>
    <t>GREJFRUT</t>
  </si>
  <si>
    <t>oferowana cena jednostkowa netto [zł]                                                             po uwzględnieniu marży                    kol. 16 +/ -              (kol. 16 x kol.17)</t>
  </si>
  <si>
    <t>Wysokość marży oferowanej przez dostawcę w stosunku do cenyjednostkowej z kol. nr 16 (%)</t>
  </si>
  <si>
    <t>średnia cena jednostkowa netto (zł) za dany towar, odnotowana na „Warszawskim Rolno-Spożywczym Rynku Hurtowym” S.A. - Bronisze w dniu 12.12.2024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</si>
</sst>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  <fill>
      <patternFill patternType="solid">
        <fgColor theme="3" tint="0.59999389629810485"/>
        <bgColor rgb="FF9999FF"/>
      </patternFill>
    </fill>
    <fill>
      <patternFill patternType="solid">
        <fgColor theme="3" tint="0.59999389629810485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  <xf numFmtId="0" fontId="3" fillId="3" borderId="0" xfId="0" applyFont="1" applyFill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16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Continuous"/>
    </xf>
    <xf numFmtId="9" fontId="0" fillId="0" borderId="3" xfId="0" applyNumberFormat="1" applyBorder="1"/>
    <xf numFmtId="0" fontId="3" fillId="4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workbookViewId="0">
      <selection activeCell="O17" sqref="O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60</v>
      </c>
      <c r="K4" s="9"/>
      <c r="L4" s="8">
        <f t="shared" ref="L4:L16" si="0">ROUND(K4*((100+N4)/100), 2)</f>
        <v>0</v>
      </c>
      <c r="M4" s="8">
        <f t="shared" ref="M4:M16" si="1">J4*K4</f>
        <v>0</v>
      </c>
      <c r="N4" s="10"/>
      <c r="O4" s="8">
        <f t="shared" ref="O4:O16" si="2">J4*L4</f>
        <v>0</v>
      </c>
    </row>
    <row r="5" spans="1:15" x14ac:dyDescent="0.25">
      <c r="A5" s="7">
        <v>2</v>
      </c>
      <c r="B5" s="7"/>
      <c r="C5" s="7" t="s">
        <v>19</v>
      </c>
      <c r="D5" s="11" t="s">
        <v>20</v>
      </c>
      <c r="E5" s="7"/>
      <c r="F5" s="7"/>
      <c r="G5" s="7"/>
      <c r="H5" s="7" t="s">
        <v>18</v>
      </c>
      <c r="I5" s="7" t="s">
        <v>21</v>
      </c>
      <c r="J5" s="9">
        <v>100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7"/>
      <c r="C6" s="7" t="s">
        <v>22</v>
      </c>
      <c r="D6" s="11" t="s">
        <v>23</v>
      </c>
      <c r="E6" s="7"/>
      <c r="F6" s="7"/>
      <c r="G6" s="7"/>
      <c r="H6" s="7" t="s">
        <v>18</v>
      </c>
      <c r="I6" s="7" t="s">
        <v>24</v>
      </c>
      <c r="J6" s="9">
        <v>100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7"/>
      <c r="C7" s="7" t="s">
        <v>25</v>
      </c>
      <c r="D7" s="11" t="s">
        <v>26</v>
      </c>
      <c r="E7" s="7"/>
      <c r="F7" s="7"/>
      <c r="G7" s="7"/>
      <c r="H7" s="7" t="s">
        <v>18</v>
      </c>
      <c r="I7" s="7" t="s">
        <v>21</v>
      </c>
      <c r="J7" s="9">
        <v>100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7"/>
      <c r="C8" s="7" t="s">
        <v>27</v>
      </c>
      <c r="D8" s="11" t="s">
        <v>28</v>
      </c>
      <c r="E8" s="7"/>
      <c r="F8" s="7"/>
      <c r="G8" s="7"/>
      <c r="H8" s="7" t="s">
        <v>29</v>
      </c>
      <c r="I8" s="7" t="s">
        <v>30</v>
      </c>
      <c r="J8" s="9">
        <v>1200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7"/>
      <c r="C9" s="7" t="s">
        <v>31</v>
      </c>
      <c r="D9" s="11" t="s">
        <v>32</v>
      </c>
      <c r="E9" s="7"/>
      <c r="F9" s="7"/>
      <c r="G9" s="7"/>
      <c r="H9" s="7" t="s">
        <v>33</v>
      </c>
      <c r="I9" s="7"/>
      <c r="J9" s="9">
        <v>30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7"/>
      <c r="C10" s="7" t="s">
        <v>34</v>
      </c>
      <c r="D10" s="11" t="s">
        <v>35</v>
      </c>
      <c r="E10" s="7"/>
      <c r="F10" s="7"/>
      <c r="G10" s="7"/>
      <c r="H10" s="7" t="s">
        <v>18</v>
      </c>
      <c r="I10" s="7"/>
      <c r="J10" s="9">
        <v>20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7"/>
      <c r="C11" s="7" t="s">
        <v>36</v>
      </c>
      <c r="D11" s="11" t="s">
        <v>37</v>
      </c>
      <c r="E11" s="7"/>
      <c r="F11" s="7"/>
      <c r="G11" s="7"/>
      <c r="H11" s="7" t="s">
        <v>18</v>
      </c>
      <c r="I11" s="7"/>
      <c r="J11" s="9">
        <v>20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7"/>
      <c r="C12" s="7" t="s">
        <v>38</v>
      </c>
      <c r="D12" s="11" t="s">
        <v>39</v>
      </c>
      <c r="E12" s="7"/>
      <c r="F12" s="7"/>
      <c r="G12" s="7"/>
      <c r="H12" s="7" t="s">
        <v>18</v>
      </c>
      <c r="I12" s="7"/>
      <c r="J12" s="9">
        <v>20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7"/>
      <c r="C13" s="7" t="s">
        <v>40</v>
      </c>
      <c r="D13" s="11" t="s">
        <v>41</v>
      </c>
      <c r="E13" s="7"/>
      <c r="F13" s="7"/>
      <c r="G13" s="7"/>
      <c r="H13" s="7" t="s">
        <v>18</v>
      </c>
      <c r="I13" s="7"/>
      <c r="J13" s="9">
        <v>30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7"/>
      <c r="C14" s="7" t="s">
        <v>42</v>
      </c>
      <c r="D14" s="11" t="s">
        <v>43</v>
      </c>
      <c r="E14" s="7"/>
      <c r="F14" s="7"/>
      <c r="G14" s="7"/>
      <c r="H14" s="7" t="s">
        <v>29</v>
      </c>
      <c r="I14" s="7" t="s">
        <v>44</v>
      </c>
      <c r="J14" s="9">
        <v>30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7"/>
      <c r="C15" s="7" t="s">
        <v>45</v>
      </c>
      <c r="D15" s="11" t="s">
        <v>46</v>
      </c>
      <c r="E15" s="7"/>
      <c r="F15" s="7"/>
      <c r="G15" s="7"/>
      <c r="H15" s="7" t="s">
        <v>33</v>
      </c>
      <c r="I15" s="7"/>
      <c r="J15" s="9">
        <v>20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7"/>
      <c r="C16" s="7" t="s">
        <v>47</v>
      </c>
      <c r="D16" s="11" t="s">
        <v>48</v>
      </c>
      <c r="E16" s="7"/>
      <c r="F16" s="7"/>
      <c r="G16" s="7"/>
      <c r="H16" s="7" t="s">
        <v>33</v>
      </c>
      <c r="I16" s="7"/>
      <c r="J16" s="9">
        <v>200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9:16" x14ac:dyDescent="0.25">
      <c r="I17" t="s">
        <v>49</v>
      </c>
      <c r="J17" s="8"/>
      <c r="K17" s="8"/>
      <c r="L17" s="8"/>
      <c r="M17" s="8">
        <f>SUM(M4:M16)</f>
        <v>0</v>
      </c>
      <c r="N17" s="8"/>
      <c r="O17" s="8">
        <f>SUM(O4:O16)</f>
        <v>0</v>
      </c>
      <c r="P1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1"/>
  <sheetViews>
    <sheetView topLeftCell="E1" workbookViewId="0">
      <selection activeCell="U6" sqref="U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  <col min="16" max="16" width="24.85546875" customWidth="1"/>
    <col min="17" max="17" width="20.28515625" customWidth="1"/>
  </cols>
  <sheetData>
    <row r="1" spans="1:17" ht="18.75" x14ac:dyDescent="0.3">
      <c r="F1" s="1" t="s">
        <v>50</v>
      </c>
    </row>
    <row r="2" spans="1:17" ht="123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1" t="s">
        <v>161</v>
      </c>
      <c r="L2" s="2" t="s">
        <v>12</v>
      </c>
      <c r="M2" s="2" t="s">
        <v>13</v>
      </c>
      <c r="N2" s="4" t="s">
        <v>14</v>
      </c>
      <c r="O2" s="2" t="s">
        <v>15</v>
      </c>
      <c r="P2" s="13" t="s">
        <v>163</v>
      </c>
      <c r="Q2" s="14" t="s">
        <v>162</v>
      </c>
    </row>
    <row r="3" spans="1:17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  <c r="P3" s="15">
        <v>16</v>
      </c>
      <c r="Q3" s="15">
        <v>17</v>
      </c>
    </row>
    <row r="4" spans="1:17" x14ac:dyDescent="0.25">
      <c r="A4" s="7">
        <v>14</v>
      </c>
      <c r="B4" s="7"/>
      <c r="C4" s="7" t="s">
        <v>45</v>
      </c>
      <c r="D4" s="11" t="s">
        <v>51</v>
      </c>
      <c r="E4" s="7"/>
      <c r="F4" s="7"/>
      <c r="G4" s="7"/>
      <c r="H4" s="7" t="s">
        <v>33</v>
      </c>
      <c r="I4" s="7"/>
      <c r="J4" s="9">
        <v>400</v>
      </c>
      <c r="K4" s="9"/>
      <c r="L4" s="8">
        <f t="shared" ref="L4:L35" si="0">ROUND(K4*((100+N4)/100), 2)</f>
        <v>0</v>
      </c>
      <c r="M4" s="8">
        <f t="shared" ref="M4:M35" si="1">J4*K4</f>
        <v>0</v>
      </c>
      <c r="N4" s="10"/>
      <c r="O4" s="8">
        <f t="shared" ref="O4:O35" si="2">J4*L4</f>
        <v>0</v>
      </c>
      <c r="P4" s="16"/>
      <c r="Q4" s="20"/>
    </row>
    <row r="5" spans="1:17" x14ac:dyDescent="0.25">
      <c r="A5" s="7">
        <v>15</v>
      </c>
      <c r="B5" s="7"/>
      <c r="C5" s="7" t="s">
        <v>52</v>
      </c>
      <c r="D5" s="11" t="s">
        <v>53</v>
      </c>
      <c r="E5" s="7"/>
      <c r="F5" s="7"/>
      <c r="G5" s="7"/>
      <c r="H5" s="7" t="s">
        <v>18</v>
      </c>
      <c r="I5" s="7"/>
      <c r="J5" s="9">
        <v>20</v>
      </c>
      <c r="K5" s="9"/>
      <c r="L5" s="8">
        <f t="shared" si="0"/>
        <v>0</v>
      </c>
      <c r="M5" s="8">
        <f>J5*K5</f>
        <v>0</v>
      </c>
      <c r="N5" s="10"/>
      <c r="O5" s="18">
        <f t="shared" si="2"/>
        <v>0</v>
      </c>
      <c r="P5" s="17"/>
      <c r="Q5" s="17"/>
    </row>
    <row r="6" spans="1:17" x14ac:dyDescent="0.25">
      <c r="A6" s="7">
        <v>16</v>
      </c>
      <c r="B6" s="7"/>
      <c r="C6" s="7" t="s">
        <v>54</v>
      </c>
      <c r="D6" s="11" t="s">
        <v>55</v>
      </c>
      <c r="E6" s="7"/>
      <c r="F6" s="7"/>
      <c r="G6" s="7"/>
      <c r="H6" s="7" t="s">
        <v>33</v>
      </c>
      <c r="I6" s="7"/>
      <c r="J6" s="9">
        <v>7500</v>
      </c>
      <c r="K6" s="9"/>
      <c r="L6" s="8">
        <f t="shared" si="0"/>
        <v>0</v>
      </c>
      <c r="M6" s="8">
        <f t="shared" si="1"/>
        <v>0</v>
      </c>
      <c r="N6" s="10"/>
      <c r="O6" s="18">
        <f t="shared" si="2"/>
        <v>0</v>
      </c>
      <c r="P6" s="17"/>
      <c r="Q6" s="17"/>
    </row>
    <row r="7" spans="1:17" x14ac:dyDescent="0.25">
      <c r="A7" s="7">
        <v>17</v>
      </c>
      <c r="B7" s="7"/>
      <c r="C7" s="7" t="s">
        <v>56</v>
      </c>
      <c r="D7" s="11" t="s">
        <v>57</v>
      </c>
      <c r="E7" s="7"/>
      <c r="F7" s="7"/>
      <c r="G7" s="7"/>
      <c r="H7" s="7" t="s">
        <v>33</v>
      </c>
      <c r="I7" s="7"/>
      <c r="J7" s="9">
        <v>50</v>
      </c>
      <c r="K7" s="9"/>
      <c r="L7" s="8">
        <f t="shared" si="0"/>
        <v>0</v>
      </c>
      <c r="M7" s="8">
        <f t="shared" si="1"/>
        <v>0</v>
      </c>
      <c r="N7" s="10"/>
      <c r="O7" s="18">
        <f t="shared" si="2"/>
        <v>0</v>
      </c>
      <c r="P7" s="17"/>
      <c r="Q7" s="17"/>
    </row>
    <row r="8" spans="1:17" x14ac:dyDescent="0.25">
      <c r="A8" s="7">
        <v>18</v>
      </c>
      <c r="B8" s="7"/>
      <c r="C8" s="7" t="s">
        <v>58</v>
      </c>
      <c r="D8" s="11" t="s">
        <v>59</v>
      </c>
      <c r="E8" s="7"/>
      <c r="F8" s="7"/>
      <c r="G8" s="7"/>
      <c r="H8" s="7" t="s">
        <v>33</v>
      </c>
      <c r="I8" s="7"/>
      <c r="J8" s="9">
        <v>25000</v>
      </c>
      <c r="K8" s="9"/>
      <c r="L8" s="8">
        <f t="shared" si="0"/>
        <v>0</v>
      </c>
      <c r="M8" s="8">
        <f t="shared" si="1"/>
        <v>0</v>
      </c>
      <c r="N8" s="10"/>
      <c r="O8" s="18">
        <f t="shared" si="2"/>
        <v>0</v>
      </c>
      <c r="P8" s="17"/>
      <c r="Q8" s="17"/>
    </row>
    <row r="9" spans="1:17" x14ac:dyDescent="0.25">
      <c r="A9" s="7">
        <v>19</v>
      </c>
      <c r="B9" s="7"/>
      <c r="C9" s="7" t="s">
        <v>60</v>
      </c>
      <c r="D9" s="11" t="s">
        <v>61</v>
      </c>
      <c r="E9" s="7"/>
      <c r="F9" s="7"/>
      <c r="G9" s="7"/>
      <c r="H9" s="7" t="s">
        <v>33</v>
      </c>
      <c r="I9" s="7"/>
      <c r="J9" s="9">
        <v>20000</v>
      </c>
      <c r="K9" s="9"/>
      <c r="L9" s="8">
        <f t="shared" si="0"/>
        <v>0</v>
      </c>
      <c r="M9" s="8">
        <f t="shared" si="1"/>
        <v>0</v>
      </c>
      <c r="N9" s="10"/>
      <c r="O9" s="18">
        <f t="shared" si="2"/>
        <v>0</v>
      </c>
      <c r="P9" s="17"/>
      <c r="Q9" s="17"/>
    </row>
    <row r="10" spans="1:17" x14ac:dyDescent="0.25">
      <c r="A10" s="7">
        <v>20</v>
      </c>
      <c r="B10" s="7"/>
      <c r="C10" s="7" t="s">
        <v>62</v>
      </c>
      <c r="D10" s="11" t="s">
        <v>63</v>
      </c>
      <c r="E10" s="7"/>
      <c r="F10" s="7"/>
      <c r="G10" s="7"/>
      <c r="H10" s="7" t="s">
        <v>33</v>
      </c>
      <c r="I10" s="7"/>
      <c r="J10" s="9">
        <v>100</v>
      </c>
      <c r="K10" s="9"/>
      <c r="L10" s="8">
        <f t="shared" si="0"/>
        <v>0</v>
      </c>
      <c r="M10" s="8">
        <f t="shared" si="1"/>
        <v>0</v>
      </c>
      <c r="N10" s="10"/>
      <c r="O10" s="18">
        <f t="shared" si="2"/>
        <v>0</v>
      </c>
      <c r="P10" s="17"/>
      <c r="Q10" s="17"/>
    </row>
    <row r="11" spans="1:17" x14ac:dyDescent="0.25">
      <c r="A11" s="7">
        <v>21</v>
      </c>
      <c r="B11" s="7"/>
      <c r="C11" s="7" t="s">
        <v>64</v>
      </c>
      <c r="D11" s="11" t="s">
        <v>65</v>
      </c>
      <c r="E11" s="7"/>
      <c r="F11" s="7"/>
      <c r="G11" s="7"/>
      <c r="H11" s="7" t="s">
        <v>33</v>
      </c>
      <c r="I11" s="7"/>
      <c r="J11" s="9">
        <v>3000</v>
      </c>
      <c r="K11" s="9"/>
      <c r="L11" s="8">
        <f t="shared" si="0"/>
        <v>0</v>
      </c>
      <c r="M11" s="8">
        <f t="shared" si="1"/>
        <v>0</v>
      </c>
      <c r="N11" s="10"/>
      <c r="O11" s="18">
        <f t="shared" si="2"/>
        <v>0</v>
      </c>
      <c r="P11" s="17"/>
      <c r="Q11" s="17"/>
    </row>
    <row r="12" spans="1:17" x14ac:dyDescent="0.25">
      <c r="A12" s="7">
        <v>22</v>
      </c>
      <c r="B12" s="7"/>
      <c r="C12" s="7" t="s">
        <v>64</v>
      </c>
      <c r="D12" s="11" t="s">
        <v>66</v>
      </c>
      <c r="E12" s="7"/>
      <c r="F12" s="7"/>
      <c r="G12" s="7"/>
      <c r="H12" s="7" t="s">
        <v>33</v>
      </c>
      <c r="I12" s="7"/>
      <c r="J12" s="9">
        <v>100</v>
      </c>
      <c r="K12" s="9"/>
      <c r="L12" s="8">
        <f t="shared" si="0"/>
        <v>0</v>
      </c>
      <c r="M12" s="8">
        <f t="shared" si="1"/>
        <v>0</v>
      </c>
      <c r="N12" s="10"/>
      <c r="O12" s="18">
        <f t="shared" si="2"/>
        <v>0</v>
      </c>
      <c r="P12" s="17"/>
      <c r="Q12" s="17"/>
    </row>
    <row r="13" spans="1:17" x14ac:dyDescent="0.25">
      <c r="A13" s="7">
        <v>23</v>
      </c>
      <c r="B13" s="7"/>
      <c r="C13" s="7" t="s">
        <v>67</v>
      </c>
      <c r="D13" s="11" t="s">
        <v>68</v>
      </c>
      <c r="E13" s="7"/>
      <c r="F13" s="7"/>
      <c r="G13" s="7"/>
      <c r="H13" s="7" t="s">
        <v>33</v>
      </c>
      <c r="I13" s="7"/>
      <c r="J13" s="9">
        <v>500</v>
      </c>
      <c r="K13" s="9"/>
      <c r="L13" s="8">
        <f t="shared" si="0"/>
        <v>0</v>
      </c>
      <c r="M13" s="8">
        <f t="shared" si="1"/>
        <v>0</v>
      </c>
      <c r="N13" s="10"/>
      <c r="O13" s="18">
        <f t="shared" si="2"/>
        <v>0</v>
      </c>
      <c r="P13" s="17"/>
      <c r="Q13" s="17"/>
    </row>
    <row r="14" spans="1:17" x14ac:dyDescent="0.25">
      <c r="A14" s="7">
        <v>24</v>
      </c>
      <c r="B14" s="7"/>
      <c r="C14" s="7" t="s">
        <v>64</v>
      </c>
      <c r="D14" s="11" t="s">
        <v>69</v>
      </c>
      <c r="E14" s="7"/>
      <c r="F14" s="7"/>
      <c r="G14" s="7"/>
      <c r="H14" s="7" t="s">
        <v>33</v>
      </c>
      <c r="I14" s="7"/>
      <c r="J14" s="9">
        <v>20</v>
      </c>
      <c r="K14" s="9"/>
      <c r="L14" s="8">
        <f t="shared" si="0"/>
        <v>0</v>
      </c>
      <c r="M14" s="8">
        <f t="shared" si="1"/>
        <v>0</v>
      </c>
      <c r="N14" s="10"/>
      <c r="O14" s="18">
        <f t="shared" si="2"/>
        <v>0</v>
      </c>
      <c r="P14" s="17"/>
      <c r="Q14" s="17"/>
    </row>
    <row r="15" spans="1:17" x14ac:dyDescent="0.25">
      <c r="A15" s="7">
        <v>25</v>
      </c>
      <c r="B15" s="7"/>
      <c r="C15" s="7" t="s">
        <v>70</v>
      </c>
      <c r="D15" s="11" t="s">
        <v>71</v>
      </c>
      <c r="E15" s="7"/>
      <c r="F15" s="7"/>
      <c r="G15" s="7"/>
      <c r="H15" s="7" t="s">
        <v>33</v>
      </c>
      <c r="I15" s="7"/>
      <c r="J15" s="9">
        <v>500</v>
      </c>
      <c r="K15" s="9"/>
      <c r="L15" s="8">
        <f t="shared" si="0"/>
        <v>0</v>
      </c>
      <c r="M15" s="8">
        <f t="shared" si="1"/>
        <v>0</v>
      </c>
      <c r="N15" s="10"/>
      <c r="O15" s="18">
        <f t="shared" si="2"/>
        <v>0</v>
      </c>
      <c r="P15" s="17"/>
      <c r="Q15" s="17"/>
    </row>
    <row r="16" spans="1:17" x14ac:dyDescent="0.25">
      <c r="A16" s="7">
        <v>26</v>
      </c>
      <c r="B16" s="7"/>
      <c r="C16" s="7" t="s">
        <v>72</v>
      </c>
      <c r="D16" s="11" t="s">
        <v>73</v>
      </c>
      <c r="E16" s="7"/>
      <c r="F16" s="7"/>
      <c r="G16" s="7"/>
      <c r="H16" s="7" t="s">
        <v>18</v>
      </c>
      <c r="I16" s="7"/>
      <c r="J16" s="9">
        <v>200</v>
      </c>
      <c r="K16" s="9"/>
      <c r="L16" s="8">
        <f t="shared" si="0"/>
        <v>0</v>
      </c>
      <c r="M16" s="8">
        <f t="shared" si="1"/>
        <v>0</v>
      </c>
      <c r="N16" s="10"/>
      <c r="O16" s="18">
        <f t="shared" si="2"/>
        <v>0</v>
      </c>
      <c r="P16" s="17"/>
      <c r="Q16" s="17"/>
    </row>
    <row r="17" spans="1:17" x14ac:dyDescent="0.25">
      <c r="A17" s="7">
        <v>27</v>
      </c>
      <c r="B17" s="7"/>
      <c r="C17" s="7" t="s">
        <v>74</v>
      </c>
      <c r="D17" s="11" t="s">
        <v>75</v>
      </c>
      <c r="E17" s="7"/>
      <c r="F17" s="7"/>
      <c r="G17" s="7"/>
      <c r="H17" s="7" t="s">
        <v>33</v>
      </c>
      <c r="I17" s="7"/>
      <c r="J17" s="9">
        <v>6000</v>
      </c>
      <c r="K17" s="9"/>
      <c r="L17" s="8">
        <f t="shared" si="0"/>
        <v>0</v>
      </c>
      <c r="M17" s="8">
        <f t="shared" si="1"/>
        <v>0</v>
      </c>
      <c r="N17" s="10"/>
      <c r="O17" s="18">
        <f t="shared" si="2"/>
        <v>0</v>
      </c>
      <c r="P17" s="17"/>
      <c r="Q17" s="17"/>
    </row>
    <row r="18" spans="1:17" x14ac:dyDescent="0.25">
      <c r="A18" s="7">
        <v>28</v>
      </c>
      <c r="B18" s="7"/>
      <c r="C18" s="7" t="s">
        <v>76</v>
      </c>
      <c r="D18" s="11" t="s">
        <v>77</v>
      </c>
      <c r="E18" s="7"/>
      <c r="F18" s="7"/>
      <c r="G18" s="7"/>
      <c r="H18" s="7" t="s">
        <v>33</v>
      </c>
      <c r="I18" s="7"/>
      <c r="J18" s="9">
        <v>2500</v>
      </c>
      <c r="K18" s="9"/>
      <c r="L18" s="8">
        <f t="shared" si="0"/>
        <v>0</v>
      </c>
      <c r="M18" s="8">
        <f t="shared" si="1"/>
        <v>0</v>
      </c>
      <c r="N18" s="10"/>
      <c r="O18" s="18">
        <f t="shared" si="2"/>
        <v>0</v>
      </c>
      <c r="P18" s="17"/>
      <c r="Q18" s="17"/>
    </row>
    <row r="19" spans="1:17" x14ac:dyDescent="0.25">
      <c r="A19" s="7">
        <v>29</v>
      </c>
      <c r="B19" s="7"/>
      <c r="C19" s="7" t="s">
        <v>78</v>
      </c>
      <c r="D19" s="11" t="s">
        <v>79</v>
      </c>
      <c r="E19" s="7"/>
      <c r="F19" s="7"/>
      <c r="G19" s="7"/>
      <c r="H19" s="7" t="s">
        <v>33</v>
      </c>
      <c r="I19" s="7"/>
      <c r="J19" s="9">
        <v>1000</v>
      </c>
      <c r="K19" s="9"/>
      <c r="L19" s="8">
        <f t="shared" si="0"/>
        <v>0</v>
      </c>
      <c r="M19" s="8">
        <f t="shared" si="1"/>
        <v>0</v>
      </c>
      <c r="N19" s="10"/>
      <c r="O19" s="18">
        <f t="shared" si="2"/>
        <v>0</v>
      </c>
      <c r="P19" s="17"/>
      <c r="Q19" s="17"/>
    </row>
    <row r="20" spans="1:17" x14ac:dyDescent="0.25">
      <c r="A20" s="7">
        <v>30</v>
      </c>
      <c r="B20" s="7"/>
      <c r="C20" s="7" t="s">
        <v>80</v>
      </c>
      <c r="D20" s="11" t="s">
        <v>81</v>
      </c>
      <c r="E20" s="7"/>
      <c r="F20" s="7"/>
      <c r="G20" s="7"/>
      <c r="H20" s="7" t="s">
        <v>33</v>
      </c>
      <c r="I20" s="7"/>
      <c r="J20" s="9">
        <v>2000</v>
      </c>
      <c r="K20" s="9"/>
      <c r="L20" s="8">
        <f t="shared" si="0"/>
        <v>0</v>
      </c>
      <c r="M20" s="8">
        <f t="shared" si="1"/>
        <v>0</v>
      </c>
      <c r="N20" s="10"/>
      <c r="O20" s="18">
        <f t="shared" si="2"/>
        <v>0</v>
      </c>
      <c r="P20" s="17"/>
      <c r="Q20" s="17"/>
    </row>
    <row r="21" spans="1:17" x14ac:dyDescent="0.25">
      <c r="A21" s="7">
        <v>31</v>
      </c>
      <c r="B21" s="7"/>
      <c r="C21" s="7" t="s">
        <v>82</v>
      </c>
      <c r="D21" s="11" t="s">
        <v>83</v>
      </c>
      <c r="E21" s="7"/>
      <c r="F21" s="7"/>
      <c r="G21" s="7"/>
      <c r="H21" s="7" t="s">
        <v>18</v>
      </c>
      <c r="I21" s="7"/>
      <c r="J21" s="9">
        <v>300</v>
      </c>
      <c r="K21" s="9"/>
      <c r="L21" s="8">
        <f t="shared" si="0"/>
        <v>0</v>
      </c>
      <c r="M21" s="8">
        <f t="shared" si="1"/>
        <v>0</v>
      </c>
      <c r="N21" s="10"/>
      <c r="O21" s="18">
        <f t="shared" si="2"/>
        <v>0</v>
      </c>
      <c r="P21" s="17"/>
      <c r="Q21" s="17"/>
    </row>
    <row r="22" spans="1:17" x14ac:dyDescent="0.25">
      <c r="A22" s="7">
        <v>32</v>
      </c>
      <c r="B22" s="7"/>
      <c r="C22" s="7" t="s">
        <v>84</v>
      </c>
      <c r="D22" s="11" t="s">
        <v>85</v>
      </c>
      <c r="E22" s="7"/>
      <c r="F22" s="7"/>
      <c r="G22" s="7"/>
      <c r="H22" s="7" t="s">
        <v>29</v>
      </c>
      <c r="I22" s="7" t="s">
        <v>86</v>
      </c>
      <c r="J22" s="9">
        <v>100</v>
      </c>
      <c r="K22" s="9"/>
      <c r="L22" s="8">
        <f t="shared" si="0"/>
        <v>0</v>
      </c>
      <c r="M22" s="8">
        <f t="shared" si="1"/>
        <v>0</v>
      </c>
      <c r="N22" s="10"/>
      <c r="O22" s="18">
        <f t="shared" si="2"/>
        <v>0</v>
      </c>
      <c r="P22" s="17"/>
      <c r="Q22" s="17"/>
    </row>
    <row r="23" spans="1:17" x14ac:dyDescent="0.25">
      <c r="A23" s="7">
        <v>33</v>
      </c>
      <c r="B23" s="7"/>
      <c r="C23" s="7" t="s">
        <v>87</v>
      </c>
      <c r="D23" s="11" t="s">
        <v>88</v>
      </c>
      <c r="E23" s="7"/>
      <c r="F23" s="7"/>
      <c r="G23" s="7"/>
      <c r="H23" s="7" t="s">
        <v>18</v>
      </c>
      <c r="I23" s="7"/>
      <c r="J23" s="9">
        <v>2400</v>
      </c>
      <c r="K23" s="9"/>
      <c r="L23" s="8">
        <f t="shared" si="0"/>
        <v>0</v>
      </c>
      <c r="M23" s="8">
        <f t="shared" si="1"/>
        <v>0</v>
      </c>
      <c r="N23" s="10"/>
      <c r="O23" s="18">
        <f t="shared" si="2"/>
        <v>0</v>
      </c>
      <c r="P23" s="17"/>
      <c r="Q23" s="17"/>
    </row>
    <row r="24" spans="1:17" x14ac:dyDescent="0.25">
      <c r="A24" s="7">
        <v>34</v>
      </c>
      <c r="B24" s="7"/>
      <c r="C24" s="7" t="s">
        <v>89</v>
      </c>
      <c r="D24" s="11" t="s">
        <v>90</v>
      </c>
      <c r="E24" s="7"/>
      <c r="F24" s="7"/>
      <c r="G24" s="7"/>
      <c r="H24" s="7" t="s">
        <v>33</v>
      </c>
      <c r="I24" s="7"/>
      <c r="J24" s="9">
        <v>300</v>
      </c>
      <c r="K24" s="9"/>
      <c r="L24" s="8">
        <f t="shared" si="0"/>
        <v>0</v>
      </c>
      <c r="M24" s="8">
        <f t="shared" si="1"/>
        <v>0</v>
      </c>
      <c r="N24" s="10"/>
      <c r="O24" s="18">
        <f t="shared" si="2"/>
        <v>0</v>
      </c>
      <c r="P24" s="17"/>
      <c r="Q24" s="17"/>
    </row>
    <row r="25" spans="1:17" x14ac:dyDescent="0.25">
      <c r="A25" s="7">
        <v>35</v>
      </c>
      <c r="B25" s="7"/>
      <c r="C25" s="7" t="s">
        <v>91</v>
      </c>
      <c r="D25" s="11" t="s">
        <v>92</v>
      </c>
      <c r="E25" s="7"/>
      <c r="F25" s="7"/>
      <c r="G25" s="7"/>
      <c r="H25" s="7" t="s">
        <v>33</v>
      </c>
      <c r="I25" s="7"/>
      <c r="J25" s="9">
        <v>1000</v>
      </c>
      <c r="K25" s="9"/>
      <c r="L25" s="8">
        <f t="shared" si="0"/>
        <v>0</v>
      </c>
      <c r="M25" s="8">
        <f t="shared" si="1"/>
        <v>0</v>
      </c>
      <c r="N25" s="10"/>
      <c r="O25" s="18">
        <f t="shared" si="2"/>
        <v>0</v>
      </c>
      <c r="P25" s="17"/>
      <c r="Q25" s="17"/>
    </row>
    <row r="26" spans="1:17" x14ac:dyDescent="0.25">
      <c r="A26" s="7">
        <v>36</v>
      </c>
      <c r="B26" s="7"/>
      <c r="C26" s="7" t="s">
        <v>93</v>
      </c>
      <c r="D26" s="11" t="s">
        <v>94</v>
      </c>
      <c r="E26" s="7"/>
      <c r="F26" s="7"/>
      <c r="G26" s="7"/>
      <c r="H26" s="7" t="s">
        <v>18</v>
      </c>
      <c r="I26" s="7"/>
      <c r="J26" s="9">
        <v>6000</v>
      </c>
      <c r="K26" s="9"/>
      <c r="L26" s="8">
        <f t="shared" si="0"/>
        <v>0</v>
      </c>
      <c r="M26" s="8">
        <f t="shared" si="1"/>
        <v>0</v>
      </c>
      <c r="N26" s="10"/>
      <c r="O26" s="18">
        <f t="shared" si="2"/>
        <v>0</v>
      </c>
      <c r="P26" s="17"/>
      <c r="Q26" s="17"/>
    </row>
    <row r="27" spans="1:17" x14ac:dyDescent="0.25">
      <c r="A27" s="7">
        <v>37</v>
      </c>
      <c r="B27" s="7"/>
      <c r="C27" s="7" t="s">
        <v>95</v>
      </c>
      <c r="D27" s="11" t="s">
        <v>96</v>
      </c>
      <c r="E27" s="7"/>
      <c r="F27" s="7"/>
      <c r="G27" s="7"/>
      <c r="H27" s="7" t="s">
        <v>33</v>
      </c>
      <c r="I27" s="7"/>
      <c r="J27" s="9">
        <v>100</v>
      </c>
      <c r="K27" s="9"/>
      <c r="L27" s="8">
        <f t="shared" si="0"/>
        <v>0</v>
      </c>
      <c r="M27" s="8">
        <f t="shared" si="1"/>
        <v>0</v>
      </c>
      <c r="N27" s="10"/>
      <c r="O27" s="18">
        <f t="shared" si="2"/>
        <v>0</v>
      </c>
      <c r="P27" s="17"/>
      <c r="Q27" s="17"/>
    </row>
    <row r="28" spans="1:17" x14ac:dyDescent="0.25">
      <c r="A28" s="7">
        <v>38</v>
      </c>
      <c r="B28" s="7"/>
      <c r="C28" s="7" t="s">
        <v>97</v>
      </c>
      <c r="D28" s="11" t="s">
        <v>98</v>
      </c>
      <c r="E28" s="7"/>
      <c r="F28" s="7"/>
      <c r="G28" s="7"/>
      <c r="H28" s="7" t="s">
        <v>33</v>
      </c>
      <c r="I28" s="7"/>
      <c r="J28" s="9">
        <v>3000</v>
      </c>
      <c r="K28" s="9"/>
      <c r="L28" s="8">
        <f t="shared" si="0"/>
        <v>0</v>
      </c>
      <c r="M28" s="8">
        <f t="shared" si="1"/>
        <v>0</v>
      </c>
      <c r="N28" s="10"/>
      <c r="O28" s="18">
        <f t="shared" si="2"/>
        <v>0</v>
      </c>
      <c r="P28" s="17"/>
      <c r="Q28" s="17"/>
    </row>
    <row r="29" spans="1:17" x14ac:dyDescent="0.25">
      <c r="A29" s="7">
        <v>39</v>
      </c>
      <c r="B29" s="7"/>
      <c r="C29" s="7" t="s">
        <v>99</v>
      </c>
      <c r="D29" s="11" t="s">
        <v>100</v>
      </c>
      <c r="E29" s="7"/>
      <c r="F29" s="7"/>
      <c r="G29" s="7"/>
      <c r="H29" s="7" t="s">
        <v>33</v>
      </c>
      <c r="I29" s="7"/>
      <c r="J29" s="9">
        <v>1000</v>
      </c>
      <c r="K29" s="9"/>
      <c r="L29" s="8">
        <f t="shared" si="0"/>
        <v>0</v>
      </c>
      <c r="M29" s="8">
        <f t="shared" si="1"/>
        <v>0</v>
      </c>
      <c r="N29" s="10"/>
      <c r="O29" s="18">
        <f t="shared" si="2"/>
        <v>0</v>
      </c>
      <c r="P29" s="17"/>
      <c r="Q29" s="17"/>
    </row>
    <row r="30" spans="1:17" x14ac:dyDescent="0.25">
      <c r="A30" s="7">
        <v>40</v>
      </c>
      <c r="B30" s="7"/>
      <c r="C30" s="7" t="s">
        <v>99</v>
      </c>
      <c r="D30" s="11" t="s">
        <v>101</v>
      </c>
      <c r="E30" s="7"/>
      <c r="F30" s="7"/>
      <c r="G30" s="7"/>
      <c r="H30" s="7" t="s">
        <v>33</v>
      </c>
      <c r="I30" s="7"/>
      <c r="J30" s="9">
        <v>1000</v>
      </c>
      <c r="K30" s="9"/>
      <c r="L30" s="8">
        <f t="shared" si="0"/>
        <v>0</v>
      </c>
      <c r="M30" s="8">
        <f t="shared" si="1"/>
        <v>0</v>
      </c>
      <c r="N30" s="10"/>
      <c r="O30" s="18">
        <f t="shared" si="2"/>
        <v>0</v>
      </c>
      <c r="P30" s="17"/>
      <c r="Q30" s="17"/>
    </row>
    <row r="31" spans="1:17" x14ac:dyDescent="0.25">
      <c r="A31" s="7">
        <v>41</v>
      </c>
      <c r="B31" s="7"/>
      <c r="C31" s="7" t="s">
        <v>99</v>
      </c>
      <c r="D31" s="11" t="s">
        <v>102</v>
      </c>
      <c r="E31" s="7"/>
      <c r="F31" s="7"/>
      <c r="G31" s="7"/>
      <c r="H31" s="7" t="s">
        <v>33</v>
      </c>
      <c r="I31" s="7"/>
      <c r="J31" s="9">
        <v>1000</v>
      </c>
      <c r="K31" s="9"/>
      <c r="L31" s="8">
        <f t="shared" si="0"/>
        <v>0</v>
      </c>
      <c r="M31" s="8">
        <f t="shared" si="1"/>
        <v>0</v>
      </c>
      <c r="N31" s="10"/>
      <c r="O31" s="18">
        <f t="shared" si="2"/>
        <v>0</v>
      </c>
      <c r="P31" s="17"/>
      <c r="Q31" s="17"/>
    </row>
    <row r="32" spans="1:17" x14ac:dyDescent="0.25">
      <c r="A32" s="7">
        <v>42</v>
      </c>
      <c r="B32" s="7"/>
      <c r="C32" s="7" t="s">
        <v>103</v>
      </c>
      <c r="D32" s="11" t="s">
        <v>104</v>
      </c>
      <c r="E32" s="7"/>
      <c r="F32" s="7"/>
      <c r="G32" s="7"/>
      <c r="H32" s="7" t="s">
        <v>33</v>
      </c>
      <c r="I32" s="7"/>
      <c r="J32" s="9">
        <v>1000</v>
      </c>
      <c r="K32" s="9"/>
      <c r="L32" s="8">
        <f t="shared" si="0"/>
        <v>0</v>
      </c>
      <c r="M32" s="8">
        <f t="shared" si="1"/>
        <v>0</v>
      </c>
      <c r="N32" s="10"/>
      <c r="O32" s="18">
        <f t="shared" si="2"/>
        <v>0</v>
      </c>
      <c r="P32" s="17"/>
      <c r="Q32" s="17"/>
    </row>
    <row r="33" spans="1:17" x14ac:dyDescent="0.25">
      <c r="A33" s="7">
        <v>43</v>
      </c>
      <c r="B33" s="7"/>
      <c r="C33" s="7" t="s">
        <v>105</v>
      </c>
      <c r="D33" s="11" t="s">
        <v>106</v>
      </c>
      <c r="E33" s="7"/>
      <c r="F33" s="7"/>
      <c r="G33" s="7"/>
      <c r="H33" s="7" t="s">
        <v>33</v>
      </c>
      <c r="I33" s="7"/>
      <c r="J33" s="9">
        <v>500</v>
      </c>
      <c r="K33" s="9"/>
      <c r="L33" s="8">
        <f t="shared" si="0"/>
        <v>0</v>
      </c>
      <c r="M33" s="8">
        <f t="shared" si="1"/>
        <v>0</v>
      </c>
      <c r="N33" s="10"/>
      <c r="O33" s="18">
        <f t="shared" si="2"/>
        <v>0</v>
      </c>
      <c r="P33" s="17"/>
      <c r="Q33" s="17"/>
    </row>
    <row r="34" spans="1:17" x14ac:dyDescent="0.25">
      <c r="A34" s="7">
        <v>44</v>
      </c>
      <c r="B34" s="7"/>
      <c r="C34" s="7" t="s">
        <v>107</v>
      </c>
      <c r="D34" s="11" t="s">
        <v>108</v>
      </c>
      <c r="E34" s="7"/>
      <c r="F34" s="7"/>
      <c r="G34" s="7"/>
      <c r="H34" s="7" t="s">
        <v>33</v>
      </c>
      <c r="I34" s="7"/>
      <c r="J34" s="9">
        <v>500</v>
      </c>
      <c r="K34" s="9"/>
      <c r="L34" s="8">
        <f t="shared" si="0"/>
        <v>0</v>
      </c>
      <c r="M34" s="8">
        <f t="shared" si="1"/>
        <v>0</v>
      </c>
      <c r="N34" s="10"/>
      <c r="O34" s="18">
        <f t="shared" si="2"/>
        <v>0</v>
      </c>
      <c r="P34" s="17"/>
      <c r="Q34" s="17"/>
    </row>
    <row r="35" spans="1:17" x14ac:dyDescent="0.25">
      <c r="A35" s="7">
        <v>45</v>
      </c>
      <c r="B35" s="7"/>
      <c r="C35" s="7" t="s">
        <v>109</v>
      </c>
      <c r="D35" s="11" t="s">
        <v>110</v>
      </c>
      <c r="E35" s="7"/>
      <c r="F35" s="7"/>
      <c r="G35" s="7"/>
      <c r="H35" s="7" t="s">
        <v>33</v>
      </c>
      <c r="I35" s="7"/>
      <c r="J35" s="9">
        <v>1000</v>
      </c>
      <c r="K35" s="9"/>
      <c r="L35" s="8">
        <f t="shared" si="0"/>
        <v>0</v>
      </c>
      <c r="M35" s="8">
        <f t="shared" si="1"/>
        <v>0</v>
      </c>
      <c r="N35" s="10"/>
      <c r="O35" s="18">
        <f t="shared" si="2"/>
        <v>0</v>
      </c>
      <c r="P35" s="17"/>
      <c r="Q35" s="17"/>
    </row>
    <row r="36" spans="1:17" x14ac:dyDescent="0.25">
      <c r="A36" s="7">
        <v>46</v>
      </c>
      <c r="B36" s="7"/>
      <c r="C36" s="7" t="s">
        <v>111</v>
      </c>
      <c r="D36" s="11" t="s">
        <v>112</v>
      </c>
      <c r="E36" s="7"/>
      <c r="F36" s="7"/>
      <c r="G36" s="7"/>
      <c r="H36" s="7" t="s">
        <v>33</v>
      </c>
      <c r="I36" s="7"/>
      <c r="J36" s="9">
        <v>300</v>
      </c>
      <c r="K36" s="9"/>
      <c r="L36" s="8">
        <f t="shared" ref="L36:L60" si="3">ROUND(K36*((100+N36)/100), 2)</f>
        <v>0</v>
      </c>
      <c r="M36" s="8">
        <f t="shared" ref="M36:M60" si="4">J36*K36</f>
        <v>0</v>
      </c>
      <c r="N36" s="10"/>
      <c r="O36" s="18">
        <f t="shared" ref="O36:O60" si="5">J36*L36</f>
        <v>0</v>
      </c>
      <c r="P36" s="17"/>
      <c r="Q36" s="17"/>
    </row>
    <row r="37" spans="1:17" x14ac:dyDescent="0.25">
      <c r="A37" s="7">
        <v>47</v>
      </c>
      <c r="B37" s="7"/>
      <c r="C37" s="7" t="s">
        <v>113</v>
      </c>
      <c r="D37" s="11" t="s">
        <v>114</v>
      </c>
      <c r="E37" s="7"/>
      <c r="F37" s="7"/>
      <c r="G37" s="7"/>
      <c r="H37" s="7" t="s">
        <v>33</v>
      </c>
      <c r="I37" s="7"/>
      <c r="J37" s="9">
        <v>300</v>
      </c>
      <c r="K37" s="9"/>
      <c r="L37" s="8">
        <f t="shared" si="3"/>
        <v>0</v>
      </c>
      <c r="M37" s="8">
        <f t="shared" si="4"/>
        <v>0</v>
      </c>
      <c r="N37" s="10"/>
      <c r="O37" s="18">
        <f t="shared" si="5"/>
        <v>0</v>
      </c>
      <c r="P37" s="17"/>
      <c r="Q37" s="17"/>
    </row>
    <row r="38" spans="1:17" x14ac:dyDescent="0.25">
      <c r="A38" s="7">
        <v>48</v>
      </c>
      <c r="B38" s="7"/>
      <c r="C38" s="7" t="s">
        <v>115</v>
      </c>
      <c r="D38" s="11" t="s">
        <v>116</v>
      </c>
      <c r="E38" s="7"/>
      <c r="F38" s="7"/>
      <c r="G38" s="7"/>
      <c r="H38" s="7" t="s">
        <v>33</v>
      </c>
      <c r="I38" s="7"/>
      <c r="J38" s="9">
        <v>5000</v>
      </c>
      <c r="K38" s="9"/>
      <c r="L38" s="8">
        <f t="shared" si="3"/>
        <v>0</v>
      </c>
      <c r="M38" s="8">
        <f t="shared" si="4"/>
        <v>0</v>
      </c>
      <c r="N38" s="10"/>
      <c r="O38" s="18">
        <f t="shared" si="5"/>
        <v>0</v>
      </c>
      <c r="P38" s="17"/>
      <c r="Q38" s="17"/>
    </row>
    <row r="39" spans="1:17" x14ac:dyDescent="0.25">
      <c r="A39" s="7">
        <v>49</v>
      </c>
      <c r="B39" s="7"/>
      <c r="C39" s="7" t="s">
        <v>117</v>
      </c>
      <c r="D39" s="11" t="s">
        <v>118</v>
      </c>
      <c r="E39" s="7"/>
      <c r="F39" s="7"/>
      <c r="G39" s="7"/>
      <c r="H39" s="7" t="s">
        <v>33</v>
      </c>
      <c r="I39" s="7"/>
      <c r="J39" s="9">
        <v>1000</v>
      </c>
      <c r="K39" s="9"/>
      <c r="L39" s="8">
        <f t="shared" si="3"/>
        <v>0</v>
      </c>
      <c r="M39" s="8">
        <f t="shared" si="4"/>
        <v>0</v>
      </c>
      <c r="N39" s="10"/>
      <c r="O39" s="18">
        <f t="shared" si="5"/>
        <v>0</v>
      </c>
      <c r="P39" s="17"/>
      <c r="Q39" s="17"/>
    </row>
    <row r="40" spans="1:17" x14ac:dyDescent="0.25">
      <c r="A40" s="7">
        <v>50</v>
      </c>
      <c r="B40" s="7"/>
      <c r="C40" s="7" t="s">
        <v>119</v>
      </c>
      <c r="D40" s="11" t="s">
        <v>120</v>
      </c>
      <c r="E40" s="7"/>
      <c r="F40" s="7"/>
      <c r="G40" s="7"/>
      <c r="H40" s="7" t="s">
        <v>33</v>
      </c>
      <c r="I40" s="7"/>
      <c r="J40" s="9">
        <v>700</v>
      </c>
      <c r="K40" s="9"/>
      <c r="L40" s="8">
        <f t="shared" si="3"/>
        <v>0</v>
      </c>
      <c r="M40" s="8">
        <f t="shared" si="4"/>
        <v>0</v>
      </c>
      <c r="N40" s="10"/>
      <c r="O40" s="18">
        <f t="shared" si="5"/>
        <v>0</v>
      </c>
      <c r="P40" s="17"/>
      <c r="Q40" s="17"/>
    </row>
    <row r="41" spans="1:17" x14ac:dyDescent="0.25">
      <c r="A41" s="7">
        <v>51</v>
      </c>
      <c r="B41" s="7"/>
      <c r="C41" s="7" t="s">
        <v>121</v>
      </c>
      <c r="D41" s="11" t="s">
        <v>122</v>
      </c>
      <c r="E41" s="7"/>
      <c r="F41" s="7"/>
      <c r="G41" s="7"/>
      <c r="H41" s="7" t="s">
        <v>123</v>
      </c>
      <c r="I41" s="7"/>
      <c r="J41" s="9">
        <v>2000</v>
      </c>
      <c r="K41" s="9"/>
      <c r="L41" s="8">
        <f t="shared" si="3"/>
        <v>0</v>
      </c>
      <c r="M41" s="8">
        <f t="shared" si="4"/>
        <v>0</v>
      </c>
      <c r="N41" s="10"/>
      <c r="O41" s="18">
        <f t="shared" si="5"/>
        <v>0</v>
      </c>
      <c r="P41" s="17"/>
      <c r="Q41" s="17"/>
    </row>
    <row r="42" spans="1:17" x14ac:dyDescent="0.25">
      <c r="A42" s="7">
        <v>52</v>
      </c>
      <c r="B42" s="7"/>
      <c r="C42" s="7" t="s">
        <v>124</v>
      </c>
      <c r="D42" s="11" t="s">
        <v>125</v>
      </c>
      <c r="E42" s="7"/>
      <c r="F42" s="7"/>
      <c r="G42" s="7"/>
      <c r="H42" s="7" t="s">
        <v>18</v>
      </c>
      <c r="I42" s="7"/>
      <c r="J42" s="9">
        <v>200</v>
      </c>
      <c r="K42" s="9"/>
      <c r="L42" s="8">
        <f t="shared" si="3"/>
        <v>0</v>
      </c>
      <c r="M42" s="8">
        <f t="shared" si="4"/>
        <v>0</v>
      </c>
      <c r="N42" s="10"/>
      <c r="O42" s="18">
        <f t="shared" si="5"/>
        <v>0</v>
      </c>
      <c r="P42" s="17"/>
      <c r="Q42" s="17"/>
    </row>
    <row r="43" spans="1:17" x14ac:dyDescent="0.25">
      <c r="A43" s="7">
        <v>53</v>
      </c>
      <c r="B43" s="7"/>
      <c r="C43" s="7" t="s">
        <v>126</v>
      </c>
      <c r="D43" s="11" t="s">
        <v>127</v>
      </c>
      <c r="E43" s="7"/>
      <c r="F43" s="7"/>
      <c r="G43" s="7"/>
      <c r="H43" s="7" t="s">
        <v>18</v>
      </c>
      <c r="I43" s="7"/>
      <c r="J43" s="9">
        <v>1000</v>
      </c>
      <c r="K43" s="9"/>
      <c r="L43" s="8">
        <f t="shared" si="3"/>
        <v>0</v>
      </c>
      <c r="M43" s="8">
        <f t="shared" si="4"/>
        <v>0</v>
      </c>
      <c r="N43" s="10"/>
      <c r="O43" s="18">
        <f t="shared" si="5"/>
        <v>0</v>
      </c>
      <c r="P43" s="17"/>
      <c r="Q43" s="17"/>
    </row>
    <row r="44" spans="1:17" x14ac:dyDescent="0.25">
      <c r="A44" s="7">
        <v>54</v>
      </c>
      <c r="B44" s="7"/>
      <c r="C44" s="7" t="s">
        <v>128</v>
      </c>
      <c r="D44" s="11" t="s">
        <v>129</v>
      </c>
      <c r="E44" s="7"/>
      <c r="F44" s="7"/>
      <c r="G44" s="7"/>
      <c r="H44" s="7" t="s">
        <v>18</v>
      </c>
      <c r="I44" s="7"/>
      <c r="J44" s="9">
        <v>15000</v>
      </c>
      <c r="K44" s="9"/>
      <c r="L44" s="8">
        <f t="shared" si="3"/>
        <v>0</v>
      </c>
      <c r="M44" s="8">
        <f t="shared" si="4"/>
        <v>0</v>
      </c>
      <c r="N44" s="10"/>
      <c r="O44" s="18">
        <f t="shared" si="5"/>
        <v>0</v>
      </c>
      <c r="P44" s="17"/>
      <c r="Q44" s="17"/>
    </row>
    <row r="45" spans="1:17" x14ac:dyDescent="0.25">
      <c r="A45" s="7">
        <v>55</v>
      </c>
      <c r="B45" s="7"/>
      <c r="C45" s="7" t="s">
        <v>130</v>
      </c>
      <c r="D45" s="11" t="s">
        <v>131</v>
      </c>
      <c r="E45" s="7"/>
      <c r="F45" s="7"/>
      <c r="G45" s="7"/>
      <c r="H45" s="7" t="s">
        <v>33</v>
      </c>
      <c r="I45" s="7"/>
      <c r="J45" s="9">
        <v>6000</v>
      </c>
      <c r="K45" s="9"/>
      <c r="L45" s="8">
        <f t="shared" si="3"/>
        <v>0</v>
      </c>
      <c r="M45" s="8">
        <f t="shared" si="4"/>
        <v>0</v>
      </c>
      <c r="N45" s="10"/>
      <c r="O45" s="18">
        <f t="shared" si="5"/>
        <v>0</v>
      </c>
      <c r="P45" s="17"/>
      <c r="Q45" s="17"/>
    </row>
    <row r="46" spans="1:17" x14ac:dyDescent="0.25">
      <c r="A46" s="7">
        <v>56</v>
      </c>
      <c r="B46" s="7"/>
      <c r="C46" s="7" t="s">
        <v>132</v>
      </c>
      <c r="D46" s="11" t="s">
        <v>133</v>
      </c>
      <c r="E46" s="7"/>
      <c r="F46" s="7"/>
      <c r="G46" s="7"/>
      <c r="H46" s="7" t="s">
        <v>33</v>
      </c>
      <c r="I46" s="7"/>
      <c r="J46" s="9">
        <v>30</v>
      </c>
      <c r="K46" s="9"/>
      <c r="L46" s="8">
        <f t="shared" si="3"/>
        <v>0</v>
      </c>
      <c r="M46" s="8">
        <f t="shared" si="4"/>
        <v>0</v>
      </c>
      <c r="N46" s="10"/>
      <c r="O46" s="18">
        <f t="shared" si="5"/>
        <v>0</v>
      </c>
      <c r="P46" s="17"/>
      <c r="Q46" s="17"/>
    </row>
    <row r="47" spans="1:17" x14ac:dyDescent="0.25">
      <c r="A47" s="7">
        <v>57</v>
      </c>
      <c r="B47" s="7"/>
      <c r="C47" s="7" t="s">
        <v>134</v>
      </c>
      <c r="D47" s="11" t="s">
        <v>135</v>
      </c>
      <c r="E47" s="7"/>
      <c r="F47" s="7"/>
      <c r="G47" s="7"/>
      <c r="H47" s="7" t="s">
        <v>18</v>
      </c>
      <c r="I47" s="7"/>
      <c r="J47" s="9">
        <v>800</v>
      </c>
      <c r="K47" s="9"/>
      <c r="L47" s="8">
        <f t="shared" si="3"/>
        <v>0</v>
      </c>
      <c r="M47" s="8">
        <f t="shared" si="4"/>
        <v>0</v>
      </c>
      <c r="N47" s="10"/>
      <c r="O47" s="18">
        <f t="shared" si="5"/>
        <v>0</v>
      </c>
      <c r="P47" s="17"/>
      <c r="Q47" s="17"/>
    </row>
    <row r="48" spans="1:17" x14ac:dyDescent="0.25">
      <c r="A48" s="7">
        <v>58</v>
      </c>
      <c r="B48" s="7"/>
      <c r="C48" s="7" t="s">
        <v>136</v>
      </c>
      <c r="D48" s="11" t="s">
        <v>137</v>
      </c>
      <c r="E48" s="7"/>
      <c r="F48" s="7"/>
      <c r="G48" s="7"/>
      <c r="H48" s="7" t="s">
        <v>33</v>
      </c>
      <c r="I48" s="7"/>
      <c r="J48" s="9">
        <v>500</v>
      </c>
      <c r="K48" s="9"/>
      <c r="L48" s="8">
        <f t="shared" si="3"/>
        <v>0</v>
      </c>
      <c r="M48" s="8">
        <f t="shared" si="4"/>
        <v>0</v>
      </c>
      <c r="N48" s="10"/>
      <c r="O48" s="18">
        <f t="shared" si="5"/>
        <v>0</v>
      </c>
      <c r="P48" s="17"/>
      <c r="Q48" s="17"/>
    </row>
    <row r="49" spans="1:17" x14ac:dyDescent="0.25">
      <c r="A49" s="7">
        <v>59</v>
      </c>
      <c r="B49" s="7"/>
      <c r="C49" s="7" t="s">
        <v>138</v>
      </c>
      <c r="D49" s="11" t="s">
        <v>139</v>
      </c>
      <c r="E49" s="7"/>
      <c r="F49" s="7"/>
      <c r="G49" s="7"/>
      <c r="H49" s="7" t="s">
        <v>33</v>
      </c>
      <c r="I49" s="7">
        <v>7</v>
      </c>
      <c r="J49" s="9">
        <v>500</v>
      </c>
      <c r="K49" s="9"/>
      <c r="L49" s="8">
        <f t="shared" si="3"/>
        <v>0</v>
      </c>
      <c r="M49" s="8">
        <f t="shared" si="4"/>
        <v>0</v>
      </c>
      <c r="N49" s="10"/>
      <c r="O49" s="18">
        <f t="shared" si="5"/>
        <v>0</v>
      </c>
      <c r="P49" s="17"/>
      <c r="Q49" s="17"/>
    </row>
    <row r="50" spans="1:17" x14ac:dyDescent="0.25">
      <c r="A50" s="7">
        <v>60</v>
      </c>
      <c r="B50" s="7"/>
      <c r="C50" s="7" t="s">
        <v>140</v>
      </c>
      <c r="D50" s="11" t="s">
        <v>141</v>
      </c>
      <c r="E50" s="7"/>
      <c r="F50" s="7"/>
      <c r="G50" s="7"/>
      <c r="H50" s="7" t="s">
        <v>33</v>
      </c>
      <c r="I50" s="7"/>
      <c r="J50" s="9">
        <v>20</v>
      </c>
      <c r="K50" s="9"/>
      <c r="L50" s="8">
        <f t="shared" si="3"/>
        <v>0</v>
      </c>
      <c r="M50" s="8">
        <f t="shared" si="4"/>
        <v>0</v>
      </c>
      <c r="N50" s="10"/>
      <c r="O50" s="18">
        <f t="shared" si="5"/>
        <v>0</v>
      </c>
      <c r="P50" s="17"/>
      <c r="Q50" s="17"/>
    </row>
    <row r="51" spans="1:17" x14ac:dyDescent="0.25">
      <c r="A51" s="7">
        <v>61</v>
      </c>
      <c r="B51" s="7"/>
      <c r="C51" s="7" t="s">
        <v>142</v>
      </c>
      <c r="D51" s="11" t="s">
        <v>143</v>
      </c>
      <c r="E51" s="7"/>
      <c r="F51" s="7"/>
      <c r="G51" s="7"/>
      <c r="H51" s="7" t="s">
        <v>33</v>
      </c>
      <c r="I51" s="7"/>
      <c r="J51" s="9">
        <v>10</v>
      </c>
      <c r="K51" s="9"/>
      <c r="L51" s="8">
        <f t="shared" si="3"/>
        <v>0</v>
      </c>
      <c r="M51" s="8">
        <f t="shared" si="4"/>
        <v>0</v>
      </c>
      <c r="N51" s="10"/>
      <c r="O51" s="18">
        <f t="shared" si="5"/>
        <v>0</v>
      </c>
      <c r="P51" s="17"/>
      <c r="Q51" s="17"/>
    </row>
    <row r="52" spans="1:17" x14ac:dyDescent="0.25">
      <c r="A52" s="7">
        <v>62</v>
      </c>
      <c r="B52" s="7"/>
      <c r="C52" s="7" t="s">
        <v>144</v>
      </c>
      <c r="D52" s="11" t="s">
        <v>145</v>
      </c>
      <c r="E52" s="7"/>
      <c r="F52" s="7"/>
      <c r="G52" s="7"/>
      <c r="H52" s="7" t="s">
        <v>33</v>
      </c>
      <c r="I52" s="7"/>
      <c r="J52" s="9">
        <v>50</v>
      </c>
      <c r="K52" s="9"/>
      <c r="L52" s="8">
        <f t="shared" si="3"/>
        <v>0</v>
      </c>
      <c r="M52" s="8">
        <f t="shared" si="4"/>
        <v>0</v>
      </c>
      <c r="N52" s="10"/>
      <c r="O52" s="18">
        <f t="shared" si="5"/>
        <v>0</v>
      </c>
      <c r="P52" s="17"/>
      <c r="Q52" s="17"/>
    </row>
    <row r="53" spans="1:17" x14ac:dyDescent="0.25">
      <c r="A53" s="7">
        <v>63</v>
      </c>
      <c r="B53" s="7"/>
      <c r="C53" s="7" t="s">
        <v>146</v>
      </c>
      <c r="D53" s="11" t="s">
        <v>147</v>
      </c>
      <c r="E53" s="7"/>
      <c r="F53" s="7"/>
      <c r="G53" s="7"/>
      <c r="H53" s="7" t="s">
        <v>33</v>
      </c>
      <c r="I53" s="7"/>
      <c r="J53" s="9">
        <v>50</v>
      </c>
      <c r="K53" s="9"/>
      <c r="L53" s="8">
        <f t="shared" si="3"/>
        <v>0</v>
      </c>
      <c r="M53" s="8">
        <f t="shared" si="4"/>
        <v>0</v>
      </c>
      <c r="N53" s="10"/>
      <c r="O53" s="18">
        <f t="shared" si="5"/>
        <v>0</v>
      </c>
      <c r="P53" s="17"/>
      <c r="Q53" s="17"/>
    </row>
    <row r="54" spans="1:17" x14ac:dyDescent="0.25">
      <c r="A54" s="7">
        <v>64</v>
      </c>
      <c r="B54" s="7"/>
      <c r="C54" s="7" t="s">
        <v>148</v>
      </c>
      <c r="D54" s="11" t="s">
        <v>149</v>
      </c>
      <c r="E54" s="7"/>
      <c r="F54" s="7"/>
      <c r="G54" s="7"/>
      <c r="H54" s="7" t="s">
        <v>33</v>
      </c>
      <c r="I54" s="7"/>
      <c r="J54" s="9">
        <v>20</v>
      </c>
      <c r="K54" s="9"/>
      <c r="L54" s="8">
        <f t="shared" si="3"/>
        <v>0</v>
      </c>
      <c r="M54" s="8">
        <f t="shared" si="4"/>
        <v>0</v>
      </c>
      <c r="N54" s="10"/>
      <c r="O54" s="18">
        <f t="shared" si="5"/>
        <v>0</v>
      </c>
      <c r="P54" s="17"/>
      <c r="Q54" s="17"/>
    </row>
    <row r="55" spans="1:17" x14ac:dyDescent="0.25">
      <c r="A55" s="7">
        <v>65</v>
      </c>
      <c r="B55" s="7"/>
      <c r="C55" s="7" t="s">
        <v>150</v>
      </c>
      <c r="D55" s="11" t="s">
        <v>151</v>
      </c>
      <c r="E55" s="7"/>
      <c r="F55" s="7"/>
      <c r="G55" s="7"/>
      <c r="H55" s="7" t="s">
        <v>33</v>
      </c>
      <c r="I55" s="7"/>
      <c r="J55" s="9">
        <v>80</v>
      </c>
      <c r="K55" s="9"/>
      <c r="L55" s="8">
        <f t="shared" si="3"/>
        <v>0</v>
      </c>
      <c r="M55" s="8">
        <f t="shared" si="4"/>
        <v>0</v>
      </c>
      <c r="N55" s="10"/>
      <c r="O55" s="18">
        <f t="shared" si="5"/>
        <v>0</v>
      </c>
      <c r="P55" s="17"/>
      <c r="Q55" s="17"/>
    </row>
    <row r="56" spans="1:17" x14ac:dyDescent="0.25">
      <c r="A56" s="7">
        <v>66</v>
      </c>
      <c r="B56" s="7"/>
      <c r="C56" s="7" t="s">
        <v>152</v>
      </c>
      <c r="D56" s="11" t="s">
        <v>153</v>
      </c>
      <c r="E56" s="7"/>
      <c r="F56" s="7"/>
      <c r="G56" s="7"/>
      <c r="H56" s="7" t="s">
        <v>33</v>
      </c>
      <c r="I56" s="7"/>
      <c r="J56" s="9">
        <v>100</v>
      </c>
      <c r="K56" s="9"/>
      <c r="L56" s="8">
        <f t="shared" si="3"/>
        <v>0</v>
      </c>
      <c r="M56" s="8">
        <f t="shared" si="4"/>
        <v>0</v>
      </c>
      <c r="N56" s="10"/>
      <c r="O56" s="18">
        <f t="shared" si="5"/>
        <v>0</v>
      </c>
      <c r="P56" s="17"/>
      <c r="Q56" s="17"/>
    </row>
    <row r="57" spans="1:17" x14ac:dyDescent="0.25">
      <c r="A57" s="7">
        <v>67</v>
      </c>
      <c r="B57" s="7"/>
      <c r="C57" s="7" t="s">
        <v>154</v>
      </c>
      <c r="D57" s="11" t="s">
        <v>155</v>
      </c>
      <c r="E57" s="7"/>
      <c r="F57" s="7"/>
      <c r="G57" s="7"/>
      <c r="H57" s="7" t="s">
        <v>33</v>
      </c>
      <c r="I57" s="7"/>
      <c r="J57" s="9">
        <v>100</v>
      </c>
      <c r="K57" s="9"/>
      <c r="L57" s="8">
        <f t="shared" si="3"/>
        <v>0</v>
      </c>
      <c r="M57" s="8">
        <f t="shared" si="4"/>
        <v>0</v>
      </c>
      <c r="N57" s="10"/>
      <c r="O57" s="18">
        <f t="shared" si="5"/>
        <v>0</v>
      </c>
      <c r="P57" s="17"/>
      <c r="Q57" s="17"/>
    </row>
    <row r="58" spans="1:17" x14ac:dyDescent="0.25">
      <c r="A58" s="7">
        <v>68</v>
      </c>
      <c r="B58" s="7"/>
      <c r="C58" s="7" t="s">
        <v>156</v>
      </c>
      <c r="D58" s="11" t="s">
        <v>157</v>
      </c>
      <c r="E58" s="7"/>
      <c r="F58" s="7"/>
      <c r="G58" s="7"/>
      <c r="H58" s="7" t="s">
        <v>33</v>
      </c>
      <c r="I58" s="7"/>
      <c r="J58" s="9">
        <v>50</v>
      </c>
      <c r="K58" s="9"/>
      <c r="L58" s="8">
        <f t="shared" si="3"/>
        <v>0</v>
      </c>
      <c r="M58" s="8">
        <f t="shared" si="4"/>
        <v>0</v>
      </c>
      <c r="N58" s="10"/>
      <c r="O58" s="18">
        <f t="shared" si="5"/>
        <v>0</v>
      </c>
      <c r="P58" s="17"/>
      <c r="Q58" s="17"/>
    </row>
    <row r="59" spans="1:17" x14ac:dyDescent="0.25">
      <c r="A59" s="7">
        <v>69</v>
      </c>
      <c r="B59" s="7"/>
      <c r="C59" s="7" t="s">
        <v>74</v>
      </c>
      <c r="D59" s="11" t="s">
        <v>158</v>
      </c>
      <c r="E59" s="7"/>
      <c r="F59" s="7"/>
      <c r="G59" s="7"/>
      <c r="H59" s="7" t="s">
        <v>33</v>
      </c>
      <c r="I59" s="7"/>
      <c r="J59" s="9">
        <v>50</v>
      </c>
      <c r="K59" s="9"/>
      <c r="L59" s="8">
        <f t="shared" si="3"/>
        <v>0</v>
      </c>
      <c r="M59" s="8">
        <f t="shared" si="4"/>
        <v>0</v>
      </c>
      <c r="N59" s="10"/>
      <c r="O59" s="18">
        <f t="shared" si="5"/>
        <v>0</v>
      </c>
      <c r="P59" s="17"/>
      <c r="Q59" s="17"/>
    </row>
    <row r="60" spans="1:17" x14ac:dyDescent="0.25">
      <c r="A60" s="7">
        <v>70</v>
      </c>
      <c r="B60" s="7"/>
      <c r="C60" s="7" t="s">
        <v>159</v>
      </c>
      <c r="D60" s="11" t="s">
        <v>160</v>
      </c>
      <c r="E60" s="7"/>
      <c r="F60" s="7"/>
      <c r="G60" s="7"/>
      <c r="H60" s="7" t="s">
        <v>33</v>
      </c>
      <c r="I60" s="7"/>
      <c r="J60" s="9">
        <v>50</v>
      </c>
      <c r="K60" s="9"/>
      <c r="L60" s="8">
        <f t="shared" si="3"/>
        <v>0</v>
      </c>
      <c r="M60" s="8">
        <f t="shared" si="4"/>
        <v>0</v>
      </c>
      <c r="N60" s="10"/>
      <c r="O60" s="18">
        <f t="shared" si="5"/>
        <v>0</v>
      </c>
      <c r="P60" s="17"/>
      <c r="Q60" s="17"/>
    </row>
    <row r="61" spans="1:17" x14ac:dyDescent="0.25">
      <c r="I61" t="s">
        <v>49</v>
      </c>
      <c r="J61" s="8"/>
      <c r="K61" s="8"/>
      <c r="L61" s="8"/>
      <c r="M61" s="8">
        <f>SUM(M4:M60)</f>
        <v>0</v>
      </c>
      <c r="N61" s="8"/>
      <c r="O61" s="18">
        <f>SUM(O4:O60)</f>
        <v>0</v>
      </c>
      <c r="P61" s="19"/>
      <c r="Q61" s="17"/>
    </row>
  </sheetData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Pozostałe warzywa i owoce</vt:lpstr>
      <vt:lpstr>(P2) Warzywa i owoce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2024-12-04T09:50:29Z</dcterms:created>
  <dcterms:modified xsi:type="dcterms:W3CDTF">2024-12-05T12:43:28Z</dcterms:modified>
  <cp:category/>
</cp:coreProperties>
</file>