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Ustawa\116 24 Jednorazowy sprzęt medyczny (wszystkie oddziały)\(2)Dokumentacja postepowania opublikowana w portalu w dniu wszczęcia\"/>
    </mc:Choice>
  </mc:AlternateContent>
  <xr:revisionPtr revIDLastSave="0" documentId="8_{E5425C6C-6ABF-406E-A161-6F0EDDB89B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sprzęt do krwi" sheetId="1" r:id="rId1"/>
    <sheet name="(P2) igła" sheetId="2" r:id="rId2"/>
    <sheet name="(P3) maski anestetyczne" sheetId="3" r:id="rId3"/>
    <sheet name="(P4) maski z workiem" sheetId="4" r:id="rId4"/>
    <sheet name="(P5) ZGŁEBNIKI ŻOŁĄDKOWE" sheetId="5" r:id="rId5"/>
  </sheets>
  <calcPr calcId="999999"/>
</workbook>
</file>

<file path=xl/calcChain.xml><?xml version="1.0" encoding="utf-8"?>
<calcChain xmlns="http://schemas.openxmlformats.org/spreadsheetml/2006/main">
  <c r="O6" i="5" l="1"/>
  <c r="M6" i="5"/>
  <c r="O5" i="5"/>
  <c r="M5" i="5"/>
  <c r="L5" i="5"/>
  <c r="O4" i="5"/>
  <c r="M4" i="5"/>
  <c r="L4" i="5"/>
  <c r="O5" i="4"/>
  <c r="M5" i="4"/>
  <c r="O4" i="4"/>
  <c r="M4" i="4"/>
  <c r="L4" i="4"/>
  <c r="O10" i="3"/>
  <c r="M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O5" i="2"/>
  <c r="M5" i="2"/>
  <c r="O4" i="2"/>
  <c r="M4" i="2"/>
  <c r="L4" i="2"/>
  <c r="O31" i="1"/>
  <c r="M31" i="1"/>
  <c r="O30" i="1"/>
  <c r="M30" i="1"/>
  <c r="L30" i="1"/>
  <c r="O29" i="1"/>
  <c r="M29" i="1"/>
  <c r="L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<sst xmlns="http://schemas.openxmlformats.org/spreadsheetml/2006/main" count="196" uniqueCount="61">
  <si>
    <t>(P1) sprzęt do krwi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</si>
  <si>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</si>
  <si>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</si>
  <si>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</si>
  <si>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</si>
  <si>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</si>
  <si>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</si>
  <si>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</si>
  <si>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</si>
  <si>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</si>
  <si>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</si>
  <si>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</si>
  <si>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</si>
  <si>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</si>
  <si>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</si>
  <si>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</si>
  <si>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312_07_08</t>
  </si>
  <si>
    <t>Probówko-strzykawka do OB z wyposażeniem umożliwiającym oznaczenie wyniku ( odczyt liniowy ) od 1 do 2 ml</t>
  </si>
  <si>
    <t>szt.</t>
  </si>
  <si>
    <t>Probówko-strzykawka do morfologii K3EDTA do 8mm</t>
  </si>
  <si>
    <t>Probówko-strzykawka do morfologii 1,8 mm EDTA</t>
  </si>
  <si>
    <t>Probówko-strzykawka do układu krzepnięcia z cytrynianem sodu 3,2 % od 1 do 1,4 ml</t>
  </si>
  <si>
    <t>Probówko-strzykawka do biochemii z granulatem i przyspieszaczem wykrzepiania od 1 do 1,3 ml</t>
  </si>
  <si>
    <t>Probówko-strzykawka do biochemii z granulatem i przyspieszaczem wykrzepiania  od 2 do 3 ml</t>
  </si>
  <si>
    <t>Probówko-strzykawka do biochemii z granulatem i przyspieszaczem wykrzepiania 4,9 ml</t>
  </si>
  <si>
    <t>Probówko-strzykawka do biochemii z granulatem i przyspieszaczem wykrzepiania od 7 do 9 ml</t>
  </si>
  <si>
    <t>Probówko-strzykawka do gazometrii z heparyną litową od 1 do 2 ml</t>
  </si>
  <si>
    <t>probówko-strzykawka do glukozy z fluorkiem sodu od 1 do 1,2 ml</t>
  </si>
  <si>
    <t>Igła systemowa do pobrań 0,7 *38mm -  0,7 mm</t>
  </si>
  <si>
    <t>Igła systemowa do pobrań 0,7 *38mm - 0,7 mm  - bezpieczna</t>
  </si>
  <si>
    <t>Igła systemowa do pobrań ,8 * 38mm  - 0,8 mm</t>
  </si>
  <si>
    <t>Igła systemowa do pobrań 0,8 * 38 mm - bezpieczna - 0,8 mm</t>
  </si>
  <si>
    <t>Igła systemowa do pobrań 0,9 * 38 mm -  0,9 mm</t>
  </si>
  <si>
    <t>Igła systemowa do pobrań 0,9 * 38 mm - bezpieczna -0,9 mm</t>
  </si>
  <si>
    <t>Igła do pobrań 0,8 typu motylek, igła do posiewów krwi pakowane pojedynczo sterylne po otwarciu gotowe do użycia 0,8 mm</t>
  </si>
  <si>
    <t>Igła typu motylek dł. 80 mm, pakowana pojedynczo, sterylna z końcówką systemową 0,8 - 0,8 mm</t>
  </si>
  <si>
    <t>Łączni umożliwiający połączenie igły systemowej ze strzykawką typu Luer</t>
  </si>
  <si>
    <t>Łącznik umożliwiający połączenie probówko-strzykawki z końcówką typu Luer , np. wenflon</t>
  </si>
  <si>
    <t>Probówko-strzykawka do małopłytkowości rzekomej z odczynnikiem innym niż cytrynian i heparyna od 2 do 3 ml</t>
  </si>
  <si>
    <t>Probówko-strzykawka do układu krzepnięcia z cytrynianem sodu 3,2 % od 2 do 3 ml</t>
  </si>
  <si>
    <t>Statywy do OB 10-miejscowe bez ścianki tylnej</t>
  </si>
  <si>
    <t>Probówka do morfologii z EDTA na 4 ml</t>
  </si>
  <si>
    <t>Probówka z heparyną litową L, -heparyn L/H 7,5 ml</t>
  </si>
  <si>
    <t>Pipety do OB</t>
  </si>
  <si>
    <t>Filtr Ventialation</t>
  </si>
  <si>
    <t>Razem</t>
  </si>
  <si>
    <t>(P2) igła</t>
  </si>
  <si>
    <t>igła Micro Fine 0,30 x 8 mm ( op.= 100 szt. )</t>
  </si>
  <si>
    <t>op</t>
  </si>
  <si>
    <t>(P3) maski anestetyczne</t>
  </si>
  <si>
    <t>Maski resuscytacyjne anestetyczne jednorazowe, rozmiar 0 – z PCV łącznik OD15mm/15mm</t>
  </si>
  <si>
    <t>Maski resuscytacyjne anestetyczne jednorazowe, rozmiar 1 - z PCV łącznik OD15mm/15mm</t>
  </si>
  <si>
    <t>Maski resuscytacyjne anestetyczne jednorazowe, rozmiar 2 - z PCV łącznik ID 22mm/22mm</t>
  </si>
  <si>
    <t>Maski resuscytacyjne anestetyczne jednorazowe, rozmiar 3- z PCV łącznik ID 22mm/22mm</t>
  </si>
  <si>
    <t>Maski resuscytacyjne anestetyczne jednorazowe, rozmiar 4 - z PCV łącznik ID 22mm/22mm</t>
  </si>
  <si>
    <t>Maski resuscytacyjne anestetyczne jednorazowe, rozmiar 5 – z PCV łącznik ID 22mm/22mm</t>
  </si>
  <si>
    <t>(P4) maski z workiem</t>
  </si>
  <si>
    <t>maska tlenowa z rezerwuarem zaworem zwrotnym do wysokiej koncentracji tlenu dla dorosłych
-anatomicznie ukształtowana maska, wykonana materiał elastyczny medyczny PCV ( nie zawiera lateksu i ftalanów) dren tlenowy 2 m ze standardowymi złączami , taśma mocująca na głowie, blaszka dopasowująca do nosa, zawór zwrotny, rezerwuar ( worek ), koncentracja tlenu O2 do 100 %, produkt jednorazowy</t>
  </si>
  <si>
    <t>(P5) ZGŁEBNIKI ŻOŁĄDKOWE</t>
  </si>
  <si>
    <t>'-cewnik do karmienia rozmiary: 4 F,  do 28 F ,</t>
  </si>
  <si>
    <t>'-cewnik do karmienia rozmiary:   36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</si>
</sst>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workbookViewId="0">
      <selection activeCell="O31" sqref="O3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30" x14ac:dyDescent="0.25">
      <c r="A4" s="7">
        <v>1</v>
      </c>
      <c r="B4" s="7"/>
      <c r="C4" s="7" t="s">
        <v>16</v>
      </c>
      <c r="D4" s="11" t="s">
        <v>17</v>
      </c>
      <c r="E4" s="7"/>
      <c r="F4" s="7"/>
      <c r="G4" s="7"/>
      <c r="H4" s="7" t="s">
        <v>18</v>
      </c>
      <c r="I4" s="7"/>
      <c r="J4" s="9">
        <v>15000</v>
      </c>
      <c r="K4" s="9"/>
      <c r="L4" s="8">
        <f t="shared" ref="L4:L30" si="0">ROUND(K4*((100+N4)/100), 2)</f>
        <v>0</v>
      </c>
      <c r="M4" s="8">
        <f t="shared" ref="M4:M30" si="1">J4*K4</f>
        <v>0</v>
      </c>
      <c r="N4" s="10"/>
      <c r="O4" s="8">
        <f t="shared" ref="O4:O30" si="2">J4*L4</f>
        <v>0</v>
      </c>
    </row>
    <row r="5" spans="1:15" x14ac:dyDescent="0.25">
      <c r="A5" s="7">
        <v>2</v>
      </c>
      <c r="B5" s="7"/>
      <c r="C5" s="7" t="s">
        <v>16</v>
      </c>
      <c r="D5" s="11" t="s">
        <v>19</v>
      </c>
      <c r="E5" s="7"/>
      <c r="F5" s="7"/>
      <c r="G5" s="7"/>
      <c r="H5" s="7" t="s">
        <v>18</v>
      </c>
      <c r="I5" s="7"/>
      <c r="J5" s="9">
        <v>15000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x14ac:dyDescent="0.25">
      <c r="A6" s="7">
        <v>3</v>
      </c>
      <c r="B6" s="7"/>
      <c r="C6" s="7" t="s">
        <v>16</v>
      </c>
      <c r="D6" s="11" t="s">
        <v>20</v>
      </c>
      <c r="E6" s="7"/>
      <c r="F6" s="7"/>
      <c r="G6" s="7"/>
      <c r="H6" s="7" t="s">
        <v>18</v>
      </c>
      <c r="I6" s="7"/>
      <c r="J6" s="9">
        <v>100000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30" x14ac:dyDescent="0.25">
      <c r="A7" s="7">
        <v>4</v>
      </c>
      <c r="B7" s="7"/>
      <c r="C7" s="7" t="s">
        <v>16</v>
      </c>
      <c r="D7" s="11" t="s">
        <v>21</v>
      </c>
      <c r="E7" s="7"/>
      <c r="F7" s="7"/>
      <c r="G7" s="7"/>
      <c r="H7" s="7" t="s">
        <v>18</v>
      </c>
      <c r="I7" s="7"/>
      <c r="J7" s="9">
        <v>5000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30" x14ac:dyDescent="0.25">
      <c r="A8" s="7">
        <v>5</v>
      </c>
      <c r="B8" s="7"/>
      <c r="C8" s="7" t="s">
        <v>16</v>
      </c>
      <c r="D8" s="11" t="s">
        <v>22</v>
      </c>
      <c r="E8" s="7"/>
      <c r="F8" s="7"/>
      <c r="G8" s="7"/>
      <c r="H8" s="7" t="s">
        <v>18</v>
      </c>
      <c r="I8" s="7"/>
      <c r="J8" s="9">
        <v>15000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30" x14ac:dyDescent="0.25">
      <c r="A9" s="7">
        <v>6</v>
      </c>
      <c r="B9" s="7"/>
      <c r="C9" s="7" t="s">
        <v>16</v>
      </c>
      <c r="D9" s="11" t="s">
        <v>23</v>
      </c>
      <c r="E9" s="7"/>
      <c r="F9" s="7"/>
      <c r="G9" s="7"/>
      <c r="H9" s="7" t="s">
        <v>18</v>
      </c>
      <c r="I9" s="7"/>
      <c r="J9" s="9">
        <v>150000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30" x14ac:dyDescent="0.25">
      <c r="A10" s="7">
        <v>7</v>
      </c>
      <c r="B10" s="7"/>
      <c r="C10" s="7" t="s">
        <v>16</v>
      </c>
      <c r="D10" s="11" t="s">
        <v>24</v>
      </c>
      <c r="E10" s="7"/>
      <c r="F10" s="7"/>
      <c r="G10" s="7"/>
      <c r="H10" s="7" t="s">
        <v>18</v>
      </c>
      <c r="I10" s="7"/>
      <c r="J10" s="9">
        <v>100000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30" x14ac:dyDescent="0.25">
      <c r="A11" s="7">
        <v>8</v>
      </c>
      <c r="B11" s="7"/>
      <c r="C11" s="7" t="s">
        <v>16</v>
      </c>
      <c r="D11" s="11" t="s">
        <v>25</v>
      </c>
      <c r="E11" s="7"/>
      <c r="F11" s="7"/>
      <c r="G11" s="7"/>
      <c r="H11" s="7" t="s">
        <v>18</v>
      </c>
      <c r="I11" s="7"/>
      <c r="J11" s="9">
        <v>8000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30" x14ac:dyDescent="0.25">
      <c r="A12" s="7">
        <v>9</v>
      </c>
      <c r="B12" s="7"/>
      <c r="C12" s="7" t="s">
        <v>16</v>
      </c>
      <c r="D12" s="11" t="s">
        <v>26</v>
      </c>
      <c r="E12" s="7"/>
      <c r="F12" s="7"/>
      <c r="G12" s="7"/>
      <c r="H12" s="7" t="s">
        <v>18</v>
      </c>
      <c r="I12" s="7"/>
      <c r="J12" s="9">
        <v>35000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30" x14ac:dyDescent="0.25">
      <c r="A13" s="7">
        <v>10</v>
      </c>
      <c r="B13" s="7"/>
      <c r="C13" s="7" t="s">
        <v>16</v>
      </c>
      <c r="D13" s="11" t="s">
        <v>27</v>
      </c>
      <c r="E13" s="7"/>
      <c r="F13" s="7"/>
      <c r="G13" s="7"/>
      <c r="H13" s="7" t="s">
        <v>18</v>
      </c>
      <c r="I13" s="7"/>
      <c r="J13" s="9">
        <v>6000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11</v>
      </c>
      <c r="B14" s="7"/>
      <c r="C14" s="7" t="s">
        <v>16</v>
      </c>
      <c r="D14" s="11" t="s">
        <v>28</v>
      </c>
      <c r="E14" s="7"/>
      <c r="F14" s="7"/>
      <c r="G14" s="7"/>
      <c r="H14" s="7" t="s">
        <v>18</v>
      </c>
      <c r="I14" s="7"/>
      <c r="J14" s="9">
        <v>1500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x14ac:dyDescent="0.25">
      <c r="A15" s="7">
        <v>12</v>
      </c>
      <c r="B15" s="7"/>
      <c r="C15" s="7" t="s">
        <v>16</v>
      </c>
      <c r="D15" s="11" t="s">
        <v>29</v>
      </c>
      <c r="E15" s="7"/>
      <c r="F15" s="7"/>
      <c r="G15" s="7"/>
      <c r="H15" s="7" t="s">
        <v>18</v>
      </c>
      <c r="I15" s="7"/>
      <c r="J15" s="9">
        <v>5000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x14ac:dyDescent="0.25">
      <c r="A16" s="7">
        <v>13</v>
      </c>
      <c r="B16" s="7"/>
      <c r="C16" s="7" t="s">
        <v>16</v>
      </c>
      <c r="D16" s="11" t="s">
        <v>30</v>
      </c>
      <c r="E16" s="7"/>
      <c r="F16" s="7"/>
      <c r="G16" s="7"/>
      <c r="H16" s="7" t="s">
        <v>18</v>
      </c>
      <c r="I16" s="7"/>
      <c r="J16" s="9">
        <v>40000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x14ac:dyDescent="0.25">
      <c r="A17" s="7">
        <v>14</v>
      </c>
      <c r="B17" s="7"/>
      <c r="C17" s="7" t="s">
        <v>16</v>
      </c>
      <c r="D17" s="11" t="s">
        <v>31</v>
      </c>
      <c r="E17" s="7"/>
      <c r="F17" s="7"/>
      <c r="G17" s="7"/>
      <c r="H17" s="7" t="s">
        <v>18</v>
      </c>
      <c r="I17" s="7"/>
      <c r="J17" s="9">
        <v>30000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x14ac:dyDescent="0.25">
      <c r="A18" s="7">
        <v>15</v>
      </c>
      <c r="B18" s="7"/>
      <c r="C18" s="7" t="s">
        <v>16</v>
      </c>
      <c r="D18" s="11" t="s">
        <v>32</v>
      </c>
      <c r="E18" s="7"/>
      <c r="F18" s="7"/>
      <c r="G18" s="7"/>
      <c r="H18" s="7" t="s">
        <v>18</v>
      </c>
      <c r="I18" s="7"/>
      <c r="J18" s="9">
        <v>60000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6" x14ac:dyDescent="0.25">
      <c r="A19" s="7">
        <v>16</v>
      </c>
      <c r="B19" s="7"/>
      <c r="C19" s="7" t="s">
        <v>16</v>
      </c>
      <c r="D19" s="11" t="s">
        <v>33</v>
      </c>
      <c r="E19" s="7"/>
      <c r="F19" s="7"/>
      <c r="G19" s="7"/>
      <c r="H19" s="7" t="s">
        <v>18</v>
      </c>
      <c r="I19" s="7"/>
      <c r="J19" s="9">
        <v>10000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6" ht="45" x14ac:dyDescent="0.25">
      <c r="A20" s="7">
        <v>17</v>
      </c>
      <c r="B20" s="7"/>
      <c r="C20" s="7" t="s">
        <v>16</v>
      </c>
      <c r="D20" s="11" t="s">
        <v>34</v>
      </c>
      <c r="E20" s="7"/>
      <c r="F20" s="7"/>
      <c r="G20" s="7"/>
      <c r="H20" s="7" t="s">
        <v>18</v>
      </c>
      <c r="I20" s="7"/>
      <c r="J20" s="9">
        <v>5000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6" ht="30" x14ac:dyDescent="0.25">
      <c r="A21" s="7">
        <v>18</v>
      </c>
      <c r="B21" s="7"/>
      <c r="C21" s="7" t="s">
        <v>16</v>
      </c>
      <c r="D21" s="11" t="s">
        <v>35</v>
      </c>
      <c r="E21" s="7"/>
      <c r="F21" s="7"/>
      <c r="G21" s="7"/>
      <c r="H21" s="7" t="s">
        <v>18</v>
      </c>
      <c r="I21" s="7"/>
      <c r="J21" s="9">
        <v>10000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6" ht="30" x14ac:dyDescent="0.25">
      <c r="A22" s="7">
        <v>19</v>
      </c>
      <c r="B22" s="7"/>
      <c r="C22" s="7" t="s">
        <v>16</v>
      </c>
      <c r="D22" s="11" t="s">
        <v>36</v>
      </c>
      <c r="E22" s="7"/>
      <c r="F22" s="7"/>
      <c r="G22" s="7"/>
      <c r="H22" s="7" t="s">
        <v>18</v>
      </c>
      <c r="I22" s="7"/>
      <c r="J22" s="9">
        <v>15000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6" ht="30" x14ac:dyDescent="0.25">
      <c r="A23" s="7">
        <v>20</v>
      </c>
      <c r="B23" s="7"/>
      <c r="C23" s="7" t="s">
        <v>16</v>
      </c>
      <c r="D23" s="11" t="s">
        <v>37</v>
      </c>
      <c r="E23" s="7"/>
      <c r="F23" s="7"/>
      <c r="G23" s="7"/>
      <c r="H23" s="7" t="s">
        <v>18</v>
      </c>
      <c r="I23" s="7"/>
      <c r="J23" s="9">
        <v>40000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6" ht="30" x14ac:dyDescent="0.25">
      <c r="A24" s="7">
        <v>21</v>
      </c>
      <c r="B24" s="7"/>
      <c r="C24" s="7" t="s">
        <v>16</v>
      </c>
      <c r="D24" s="11" t="s">
        <v>38</v>
      </c>
      <c r="E24" s="7"/>
      <c r="F24" s="7"/>
      <c r="G24" s="7"/>
      <c r="H24" s="7" t="s">
        <v>18</v>
      </c>
      <c r="I24" s="7"/>
      <c r="J24" s="9">
        <v>30000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6" ht="30" x14ac:dyDescent="0.25">
      <c r="A25" s="7">
        <v>22</v>
      </c>
      <c r="B25" s="7"/>
      <c r="C25" s="7" t="s">
        <v>16</v>
      </c>
      <c r="D25" s="11" t="s">
        <v>39</v>
      </c>
      <c r="E25" s="7"/>
      <c r="F25" s="7"/>
      <c r="G25" s="7"/>
      <c r="H25" s="7" t="s">
        <v>18</v>
      </c>
      <c r="I25" s="7"/>
      <c r="J25" s="9">
        <v>60000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6" x14ac:dyDescent="0.25">
      <c r="A26" s="7">
        <v>23</v>
      </c>
      <c r="B26" s="7"/>
      <c r="C26" s="7" t="s">
        <v>16</v>
      </c>
      <c r="D26" s="11" t="s">
        <v>40</v>
      </c>
      <c r="E26" s="7"/>
      <c r="F26" s="7"/>
      <c r="G26" s="7"/>
      <c r="H26" s="7" t="s">
        <v>18</v>
      </c>
      <c r="I26" s="7"/>
      <c r="J26" s="9">
        <v>2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6" x14ac:dyDescent="0.25">
      <c r="A27" s="7">
        <v>24</v>
      </c>
      <c r="B27" s="7"/>
      <c r="C27" s="7" t="s">
        <v>16</v>
      </c>
      <c r="D27" s="11" t="s">
        <v>41</v>
      </c>
      <c r="E27" s="7"/>
      <c r="F27" s="7"/>
      <c r="G27" s="7"/>
      <c r="H27" s="7" t="s">
        <v>18</v>
      </c>
      <c r="I27" s="7"/>
      <c r="J27" s="9">
        <v>30000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6" x14ac:dyDescent="0.25">
      <c r="A28" s="7">
        <v>25</v>
      </c>
      <c r="B28" s="7"/>
      <c r="C28" s="7" t="s">
        <v>16</v>
      </c>
      <c r="D28" s="11" t="s">
        <v>42</v>
      </c>
      <c r="E28" s="7"/>
      <c r="F28" s="7"/>
      <c r="G28" s="7"/>
      <c r="H28" s="7" t="s">
        <v>18</v>
      </c>
      <c r="I28" s="7"/>
      <c r="J28" s="9">
        <v>1000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6" x14ac:dyDescent="0.25">
      <c r="A29" s="7">
        <v>26</v>
      </c>
      <c r="B29" s="7"/>
      <c r="C29" s="7" t="s">
        <v>16</v>
      </c>
      <c r="D29" s="11" t="s">
        <v>43</v>
      </c>
      <c r="E29" s="7"/>
      <c r="F29" s="7"/>
      <c r="G29" s="7"/>
      <c r="H29" s="7" t="s">
        <v>18</v>
      </c>
      <c r="I29" s="7"/>
      <c r="J29" s="9">
        <v>10000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6" x14ac:dyDescent="0.25">
      <c r="A30" s="7">
        <v>27</v>
      </c>
      <c r="B30" s="7"/>
      <c r="C30" s="7" t="s">
        <v>16</v>
      </c>
      <c r="D30" s="11" t="s">
        <v>44</v>
      </c>
      <c r="E30" s="7"/>
      <c r="F30" s="7"/>
      <c r="G30" s="7"/>
      <c r="H30" s="7" t="s">
        <v>18</v>
      </c>
      <c r="I30" s="7"/>
      <c r="J30" s="9">
        <v>10000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6" x14ac:dyDescent="0.25">
      <c r="I31" t="s">
        <v>45</v>
      </c>
      <c r="J31" s="8"/>
      <c r="K31" s="8"/>
      <c r="L31" s="8"/>
      <c r="M31" s="8">
        <f>SUM(M4:M30)</f>
        <v>0</v>
      </c>
      <c r="N31" s="8"/>
      <c r="O31" s="8">
        <f>SUM(O4:O30)</f>
        <v>0</v>
      </c>
      <c r="P31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28</v>
      </c>
      <c r="B4" s="7"/>
      <c r="C4" s="7" t="s">
        <v>16</v>
      </c>
      <c r="D4" s="11" t="s">
        <v>47</v>
      </c>
      <c r="E4" s="7"/>
      <c r="F4" s="7"/>
      <c r="G4" s="7"/>
      <c r="H4" s="7" t="s">
        <v>48</v>
      </c>
      <c r="I4" s="7"/>
      <c r="J4" s="9">
        <v>200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45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0"/>
  <sheetViews>
    <sheetView workbookViewId="0">
      <selection activeCell="O10" sqref="O1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29</v>
      </c>
      <c r="B4" s="7"/>
      <c r="C4" s="7" t="s">
        <v>16</v>
      </c>
      <c r="D4" s="11" t="s">
        <v>50</v>
      </c>
      <c r="E4" s="7"/>
      <c r="F4" s="7"/>
      <c r="G4" s="7"/>
      <c r="H4" s="7" t="s">
        <v>18</v>
      </c>
      <c r="I4" s="7"/>
      <c r="J4" s="9">
        <v>100</v>
      </c>
      <c r="K4" s="9"/>
      <c r="L4" s="8">
        <f t="shared" ref="L4:L9" si="0">ROUND(K4*((100+N4)/100), 2)</f>
        <v>0</v>
      </c>
      <c r="M4" s="8">
        <f t="shared" ref="M4:M9" si="1">J4*K4</f>
        <v>0</v>
      </c>
      <c r="N4" s="10"/>
      <c r="O4" s="8">
        <f t="shared" ref="O4:O9" si="2">J4*L4</f>
        <v>0</v>
      </c>
    </row>
    <row r="5" spans="1:16" ht="30" x14ac:dyDescent="0.25">
      <c r="A5" s="7">
        <v>30</v>
      </c>
      <c r="B5" s="7"/>
      <c r="C5" s="7" t="s">
        <v>16</v>
      </c>
      <c r="D5" s="11" t="s">
        <v>51</v>
      </c>
      <c r="E5" s="7"/>
      <c r="F5" s="7"/>
      <c r="G5" s="7"/>
      <c r="H5" s="7" t="s">
        <v>18</v>
      </c>
      <c r="I5" s="7"/>
      <c r="J5" s="9">
        <v>100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30" x14ac:dyDescent="0.25">
      <c r="A6" s="7">
        <v>31</v>
      </c>
      <c r="B6" s="7"/>
      <c r="C6" s="7" t="s">
        <v>16</v>
      </c>
      <c r="D6" s="11" t="s">
        <v>52</v>
      </c>
      <c r="E6" s="7"/>
      <c r="F6" s="7"/>
      <c r="G6" s="7"/>
      <c r="H6" s="7" t="s">
        <v>18</v>
      </c>
      <c r="I6" s="7"/>
      <c r="J6" s="9">
        <v>300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30" x14ac:dyDescent="0.25">
      <c r="A7" s="7">
        <v>32</v>
      </c>
      <c r="B7" s="7"/>
      <c r="C7" s="7" t="s">
        <v>16</v>
      </c>
      <c r="D7" s="11" t="s">
        <v>53</v>
      </c>
      <c r="E7" s="7"/>
      <c r="F7" s="7"/>
      <c r="G7" s="7"/>
      <c r="H7" s="7" t="s">
        <v>18</v>
      </c>
      <c r="I7" s="7"/>
      <c r="J7" s="9">
        <v>500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30" x14ac:dyDescent="0.25">
      <c r="A8" s="7">
        <v>33</v>
      </c>
      <c r="B8" s="7"/>
      <c r="C8" s="7" t="s">
        <v>16</v>
      </c>
      <c r="D8" s="11" t="s">
        <v>54</v>
      </c>
      <c r="E8" s="7"/>
      <c r="F8" s="7"/>
      <c r="G8" s="7"/>
      <c r="H8" s="7" t="s">
        <v>18</v>
      </c>
      <c r="I8" s="7"/>
      <c r="J8" s="9">
        <v>5000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30" x14ac:dyDescent="0.25">
      <c r="A9" s="7">
        <v>34</v>
      </c>
      <c r="B9" s="7"/>
      <c r="C9" s="7" t="s">
        <v>16</v>
      </c>
      <c r="D9" s="11" t="s">
        <v>55</v>
      </c>
      <c r="E9" s="7"/>
      <c r="F9" s="7"/>
      <c r="G9" s="7"/>
      <c r="H9" s="7" t="s">
        <v>18</v>
      </c>
      <c r="I9" s="7"/>
      <c r="J9" s="9">
        <v>5000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x14ac:dyDescent="0.25">
      <c r="I10" t="s">
        <v>45</v>
      </c>
      <c r="J10" s="8"/>
      <c r="K10" s="8"/>
      <c r="L10" s="8"/>
      <c r="M10" s="8">
        <f>SUM(M4:M9)</f>
        <v>0</v>
      </c>
      <c r="N10" s="8"/>
      <c r="O10" s="8">
        <f>SUM(O4:O9)</f>
        <v>0</v>
      </c>
      <c r="P10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20" x14ac:dyDescent="0.25">
      <c r="A4" s="7">
        <v>35</v>
      </c>
      <c r="B4" s="7"/>
      <c r="C4" s="7" t="s">
        <v>16</v>
      </c>
      <c r="D4" s="11" t="s">
        <v>57</v>
      </c>
      <c r="E4" s="7"/>
      <c r="F4" s="7"/>
      <c r="G4" s="7"/>
      <c r="H4" s="7" t="s">
        <v>18</v>
      </c>
      <c r="I4" s="7"/>
      <c r="J4" s="9">
        <v>2000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45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36</v>
      </c>
      <c r="B4" s="7"/>
      <c r="C4" s="7" t="s">
        <v>16</v>
      </c>
      <c r="D4" s="11" t="s">
        <v>59</v>
      </c>
      <c r="E4" s="7"/>
      <c r="F4" s="7"/>
      <c r="G4" s="7"/>
      <c r="H4" s="7" t="s">
        <v>18</v>
      </c>
      <c r="I4" s="7"/>
      <c r="J4" s="9">
        <v>4600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37</v>
      </c>
      <c r="B5" s="7"/>
      <c r="C5" s="7" t="s">
        <v>16</v>
      </c>
      <c r="D5" s="11" t="s">
        <v>60</v>
      </c>
      <c r="E5" s="7"/>
      <c r="F5" s="7"/>
      <c r="G5" s="7"/>
      <c r="H5" s="7" t="s">
        <v>18</v>
      </c>
      <c r="I5" s="7"/>
      <c r="J5" s="9">
        <v>300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45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(P1) sprzęt do krwi</vt:lpstr>
      <vt:lpstr>(P2) igła</vt:lpstr>
      <vt:lpstr>(P3) maski anestetyczne</vt:lpstr>
      <vt:lpstr>(P4) maski z workiem</vt:lpstr>
      <vt:lpstr>(P5) ZGŁEBNIKI ŻOŁĄDKOWE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2024-12-30T09:25:42Z</dcterms:created>
  <dcterms:modified xsi:type="dcterms:W3CDTF">2024-12-30T09:26:41Z</dcterms:modified>
  <cp:category/>
</cp:coreProperties>
</file>