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-APT-2\Downloads\"/>
    </mc:Choice>
  </mc:AlternateContent>
  <xr:revisionPtr revIDLastSave="0" documentId="8_{FF6128E1-6156-47CB-8CBF-5390ECF49208}" xr6:coauthVersionLast="47" xr6:coauthVersionMax="47" xr10:uidLastSave="{00000000-0000-0000-0000-000000000000}"/>
  <bookViews>
    <workbookView xWindow="-120" yWindow="-120" windowWidth="29040" windowHeight="15720" activeTab="15" xr2:uid="{00000000-000D-0000-FFFF-FFFF00000000}"/>
  </bookViews>
  <sheets>
    <sheet name="(P1) Żywienie pozajelitowe" sheetId="1" r:id="rId1"/>
    <sheet name="(P2) Żywienie pozajelitowe now" sheetId="2" r:id="rId2"/>
    <sheet name="(P3) Okskarbazepina" sheetId="3" r:id="rId3"/>
    <sheet name="(P4) Neostygmina" sheetId="4" r:id="rId4"/>
    <sheet name="(P5) Preparat do płukania i pi" sheetId="5" r:id="rId5"/>
    <sheet name="(P6) Dieta EN_ONS" sheetId="6" r:id="rId6"/>
    <sheet name="(P7) Mleko dla niemowląt" sheetId="7" r:id="rId7"/>
    <sheet name="(P8) Dieta enteralna" sheetId="8" r:id="rId8"/>
    <sheet name="(P9) Glukonian żelaza II" sheetId="9" r:id="rId9"/>
    <sheet name="(P10) Sitagliptyna" sheetId="10" r:id="rId10"/>
    <sheet name="(P11) Sól sodowa wodoroburszty" sheetId="11" r:id="rId11"/>
    <sheet name="(P12) Tyzanidyna" sheetId="12" r:id="rId12"/>
    <sheet name="(P13) Itopryd" sheetId="13" r:id="rId13"/>
    <sheet name="(P14) Metotreksat" sheetId="14" r:id="rId14"/>
    <sheet name="(P15) Kalcytrol" sheetId="15" r:id="rId15"/>
    <sheet name="(P16) Bendamustyna" sheetId="16" r:id="rId16"/>
    <sheet name="(P17) Rasburicasa" sheetId="17" r:id="rId17"/>
    <sheet name="(P18) Leki różne, żywienie poz" sheetId="18" r:id="rId18"/>
    <sheet name="(P19) Leki" sheetId="19" r:id="rId19"/>
    <sheet name="(P20) Tenekteplaza" sheetId="20" r:id="rId20"/>
    <sheet name="Kryteria oceny" sheetId="21" r:id="rId21"/>
  </sheets>
  <calcPr calcId="181029"/>
</workbook>
</file>

<file path=xl/calcChain.xml><?xml version="1.0" encoding="utf-8"?>
<calcChain xmlns="http://schemas.openxmlformats.org/spreadsheetml/2006/main">
  <c r="O5" i="20" l="1"/>
  <c r="M5" i="20"/>
  <c r="O4" i="20"/>
  <c r="M4" i="20"/>
  <c r="L4" i="20"/>
  <c r="O7" i="19"/>
  <c r="M7" i="19"/>
  <c r="O6" i="19"/>
  <c r="M6" i="19"/>
  <c r="L6" i="19"/>
  <c r="O5" i="19"/>
  <c r="M5" i="19"/>
  <c r="L5" i="19"/>
  <c r="O4" i="19"/>
  <c r="M4" i="19"/>
  <c r="L4" i="19"/>
  <c r="O9" i="18"/>
  <c r="M9" i="18"/>
  <c r="O8" i="18"/>
  <c r="M8" i="18"/>
  <c r="L8" i="18"/>
  <c r="O7" i="18"/>
  <c r="M7" i="18"/>
  <c r="L7" i="18"/>
  <c r="O6" i="18"/>
  <c r="M6" i="18"/>
  <c r="L6" i="18"/>
  <c r="O5" i="18"/>
  <c r="M5" i="18"/>
  <c r="L5" i="18"/>
  <c r="O4" i="18"/>
  <c r="M4" i="18"/>
  <c r="L4" i="18"/>
  <c r="O5" i="17"/>
  <c r="M5" i="17"/>
  <c r="O4" i="17"/>
  <c r="M4" i="17"/>
  <c r="L4" i="17"/>
  <c r="O6" i="16"/>
  <c r="M6" i="16"/>
  <c r="O5" i="16"/>
  <c r="M5" i="16"/>
  <c r="L5" i="16"/>
  <c r="O4" i="16"/>
  <c r="M4" i="16"/>
  <c r="L4" i="16"/>
  <c r="O5" i="15"/>
  <c r="M5" i="15"/>
  <c r="O4" i="15"/>
  <c r="M4" i="15"/>
  <c r="L4" i="15"/>
  <c r="O5" i="14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8" i="11"/>
  <c r="M8" i="11"/>
  <c r="O7" i="11"/>
  <c r="M7" i="11"/>
  <c r="L7" i="11"/>
  <c r="O6" i="11"/>
  <c r="M6" i="11"/>
  <c r="L6" i="11"/>
  <c r="O5" i="11"/>
  <c r="M5" i="11"/>
  <c r="L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8" i="8"/>
  <c r="M8" i="8"/>
  <c r="O7" i="8"/>
  <c r="M7" i="8"/>
  <c r="L7" i="8"/>
  <c r="O6" i="8"/>
  <c r="M6" i="8"/>
  <c r="L6" i="8"/>
  <c r="O5" i="8"/>
  <c r="M5" i="8"/>
  <c r="L5" i="8"/>
  <c r="O4" i="8"/>
  <c r="M4" i="8"/>
  <c r="L4" i="8"/>
  <c r="O5" i="7"/>
  <c r="M5" i="7"/>
  <c r="O4" i="7"/>
  <c r="M4" i="7"/>
  <c r="L4" i="7"/>
  <c r="O7" i="6"/>
  <c r="M7" i="6"/>
  <c r="O6" i="6"/>
  <c r="M6" i="6"/>
  <c r="L6" i="6"/>
  <c r="O5" i="6"/>
  <c r="M5" i="6"/>
  <c r="L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31" i="1"/>
  <c r="M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<sst xmlns="http://schemas.openxmlformats.org/spreadsheetml/2006/main" count="523" uniqueCount="102">
  <si>
    <t>(P1) Żywienie pozajelitowe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</si>
  <si>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</si>
  <si>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</si>
  <si>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</si>
  <si>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</si>
  <si>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</si>
  <si>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</si>
  <si>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</si>
  <si>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</si>
  <si>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</si>
  <si>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</si>
  <si>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</si>
  <si>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</si>
  <si>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</si>
  <si>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</si>
  <si>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</si>
  <si>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</si>
  <si>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Zestaw 13 witamin w jednej fiolce rozpuszczalnych w wodzie i tłuszczach, pokrywający dzienne zapotzebowanie pacjentów żywionych pozajelitowo. W skład wchądzą m.in..wit. A,D,E,K . 10 fiolek w opakowaniu zbiorczym. Wymagany EAN.</t>
  </si>
  <si>
    <t>szt.</t>
  </si>
  <si>
    <t>Wodny roztwór pierwiastków śladowych do przygotowania roztworu do żywienia pozajelitowego, amp. po  10 ml, 1amp. zawiera: 35mikromoli żelaza; 50mikromoli cynku; 10mikromoli manganu; 12mikromoli miedzi; 0,2mikromoli chromu; 0,3mikromoli selenu; 0,1mikromoli molibdenu; 1,0mikromoli jodu; 30mikromoli fluoru. Opakowanie zbiorcze po 5 amp. Wymagany EAN.</t>
  </si>
  <si>
    <t>op</t>
  </si>
  <si>
    <t>312_01_23</t>
  </si>
  <si>
    <t>Worek do osłony  przed światłem, zielony  o wymiarach  40-60 cm, kompatybilny z workami BBraun.</t>
  </si>
  <si>
    <t>Zabezpieczenie, portu do dostrzyknięć w worku do żywienia pozajelitowego RTU, przed nieautoryzowanymi manipulacjami , kompatybilny z workami BBraun, koloru czerwonego.</t>
  </si>
  <si>
    <t>Worek dwukomorowy  do żywienia pozajelitowego do podania drogą żył  obwodowych i centralnych o poj. 1000 ml zawierający: aminokwasy  40g , glukozę 80g. Energia całkowita 480 kcal.</t>
  </si>
  <si>
    <t>Worek dwukomorowy  do żywienia pozajelitowego do podania drogą żył  obwodowych  i centralnych o poj. 2000 ml zawierający: aminokwasy  80g , glukozę 160g. Energia całkowita 960 kcal.</t>
  </si>
  <si>
    <t>Worek dwukomorowy  do żywienia pozajelitowego do podania drogą żył  centralnych o poj. 2000 ml zawierający: aminokwasy  64g , glukozę 250g. Energia całkowita 1150 kcal.</t>
  </si>
  <si>
    <t>Worek dwukomorowy  do żywienia pozajelitowego do podania drogą żył   centralnych o poj. 1000 ml zawierający: aminokwasy  48,1g , glukozę 150g. Energia całkowita 790 kcal.</t>
  </si>
  <si>
    <t>Worek dwukomorowy  do żywienia pozajelitowego do podania drogą żył   centralnych o poj. 2000 ml zawierający: aminokwasy  96,2 g , glukozę 300g. Energia całkowita 1580 kcal.</t>
  </si>
  <si>
    <t>Worek dwukomorowy  do żywienia pozajelitowego do podania drogą żył   centralnych o poj. 1500 ml zawierający: aminokwasy  105 g , glukozę 360g. Energia całkowita 1860 kcal.</t>
  </si>
  <si>
    <t>Worek trzykomorowy do żywienia pozajelitowego do podania drogą żył  obwodowych o poj. 1250 ml zawierający: średniołańcuchowe triglicerydy (50%MCT),  olej sojowy (50%LCT ),  aminokwasy  40g , glukozę 80g. Energia całkowita 955 kcal.</t>
  </si>
  <si>
    <t>Worek trzykomorowy do żywienia pozajelitowego do podania drogą żył  obwodowych o poj. 1875 ml zawierający: średniołańcuchowe triglicerydy (50%MCT), olej sojowy (50%LCT ),  aminokwasy 60g , glukozę 120g. Energia całkowita 1435 kcal.</t>
  </si>
  <si>
    <t>Worek trzykomorowy do żywienia pozajelitowego do podania drogą żył  obwodowych o poj. 1250 ml zawierający: średniołańcuchowe triglicerydy (50%MCT), olej sojowy (40%LCT ) oraz triglicerydy kwasów Omega 3 (10%) wg. monografii nr 1352. Zawierający aminokwasy 40g , glukozę 80g. Energia całkowita 955 kcal.</t>
  </si>
  <si>
    <t>Worek trzykomorowy do żywienia pozajelitowego do podania drogą żył  obwodowych o poj. 1875 ml zawierający: średniołańcuchowe triglicerydy (50%MCT), olej sojowy (40%LCT ) oraz triglicerydy kwasów Omega 3 (10%) wg. monografii nr 1352. Zawierający aminokwasy 60g , glukozę 120g. Energia całkowita 1435 kcal.</t>
  </si>
  <si>
    <t>Worek trzykomorowy do żywienia pozajelitowego do podania drogą żył  centralnych o poj. 1250 ml zawierający: średniołańcuchowe triglicerydy (50%MCT),  olej sojowy (50%LCT ),  aminokwasy  48g , glukozę 150g. Energia całkowita 1265 kcal.</t>
  </si>
  <si>
    <t>Worek trzykomorowy do żywienia pozajelitowego do podania drogą żył  centralnych o poj. 1875 ml zawierający: średniołańcuchowe triglicerydy (50%MCT), olej sojowy (50%LCT ),  aminokwasy 72g , glukozę 225g. Energia całkowita 1900 kcal.</t>
  </si>
  <si>
    <t>Worek trzykomorowy do żywienia pozajelitowego do podania drogą żył  centralnych o poj. 1250 ml zawierający: średniołańcuchowe triglicerydy (50%MCT), olej sojowy (40%LCT ) oraz triglicerydy kwasów Omega 3 (10%) wg. monografii nr 1352,  aminokwasy  48g , glukozę 150g. Energia całkowita 1265 kcal.</t>
  </si>
  <si>
    <t>Worek trzykomorowy do żywienia pozajelitowego do podania drogą żył  centralnych o poj. 1875 ml zawierający: średniołańcuchowe triglicerydy (50%MCT), olej sojowy (40%LCT ) oraz triglicerydy kwasów Omega 3 (10%) wg. monografii nr 1352),  aminokwasy 72g , glukozę 225g. Energia całkowita 1900 kcal.</t>
  </si>
  <si>
    <t>Worek trzykomorowy do żywienia pozajelitowego do podania drogą żył  centralnych o poj. 625ml zawierający: średniołańcuchowe triglicerydy (50%MCT),  olej sojowy (50%LCT ),  aminokwasy y 35g , glukozę 90g. Energia całkowita 740 kcal.</t>
  </si>
  <si>
    <t>Worek trzykomorowy do żywienia pozajelitowego do podania drogą żył  centralnych o poj. 1250 ml zawierający: średniołańcuchowe triglicerydy (50%MCT), olej sojowy  olej sojowy (50%LCT ),  aminokwasy  70,1g , glukozę 180g. Energia całkowita 1475 kcal.</t>
  </si>
  <si>
    <t>Worek trzykomorowy do żywienia pozajelitowego do podania drogą żył  centralnych o poj. 1875 ml zawierający: średniołańcuchowe triglicerydy średniołańcuchowe triglicerydy (50%MCT), olej sojowy (50%LCT ),  aminokwasy  105,1g , glukozę 270g. Energia całkowita 2215 kcal.</t>
  </si>
  <si>
    <t>Worek trzykomorowy do żywienia pozajelitowego do podania drogą żył  centralnych o poj. 625ml zawierający: średniołańcuchowe triglicerydy (50%MCT), olej sojowy (40%LCT ) oraz triglicerydy kwasów Omega 3 (10%) wg. monografii nr 1352. Zawierający aminokwasy 35g , glukozę 90g. Energia całkowita 740 kcal.</t>
  </si>
  <si>
    <t>Worek trzykomorowy do żywienia pozajelitowego do podania drogą żył  centralnych o poj. 1250 ml zawierający: średniołańcuchowe triglicerydy (50%MCT), olej sojowy (40%LCT ) oraz triglicerydy kwasów Omega 3 (10%) wg. monografii nr 1352. Zawierający aminokwasy 70,1g , glukozę 180g. Energia całkowita 1475 kcal.</t>
  </si>
  <si>
    <t>Worek trzykomorowy do żywienia pozajelitowego do podania drogą żył  centralnych o poj. 1875 ml zawierający: średniołańcuchowe triglicerydy średniołańcuchowe triglicerydy (50%MCT), olej sojowy (40%LCT ) oraz triglicerydy kwasów Omega 3 (10%) wg. monografii nr 1352. Zawierający aminokwasy 105,1g , glukozę 270g. Energia całkowita 2215 kcal.</t>
  </si>
  <si>
    <t>Worek trzykomorowy  (bez elektrolitów) do żywienia pozajelitowego do podania drogą żył  centralnych o poj. 625ml zawierający: średniołańcuchowe triglicerydy (50%MCT), olej sojowy (40%LCT ) oraz triglicerydy kwasów Omega 3 (10%) wg. monografii nr 1352. Zawierający aminokwasy 35g , glukozę 90g. Energia całkowita 740 kcal.</t>
  </si>
  <si>
    <t>Worek trzykomorowy (bez elektrolitów) do żywienia pozajelitowego do podania drogą żył  centralnych o poj. 1250 ml zawierający: średniołańcuchowe triglicerydy (50%MCT), olej sojowy (40%LCT ) oraz triglicerydy kwasów Omega 3 (10%) wg. monografii nr 1352. Zawierający aminokwasy 70,1g , glukozę 180g. Energia całkowita 1475 kcal.</t>
  </si>
  <si>
    <t>Worek trzykomorowy ( bez elektrolitów) do żywienia pozajelitowego do podania drogą żył  centralnych o poj. 1875 ml zawierający: średniołańcuchowe triglicerydy średniołańcuchowe triglicerydy (50%MCT), olej sojowy (40%LCT ) oraz triglicerydy kwasów Omega 3 (10%) wg. monografii nr 1352. Zawierający aminokwasy 105,1g , glukozę 270g. Energia całkowita 2215 kcal.</t>
  </si>
  <si>
    <t>Razem</t>
  </si>
  <si>
    <t>(P2) Żywienie pozajelitowe noworodków</t>
  </si>
  <si>
    <t>Trójkomorowy worek o pojemności 300 ml, zawierający 80 ml 50% glukozy, 160 ml 5,9% roztworu aminokwasów, 60 ml 12,5% emulsji tłuszczowej, preparat wskazany do żywienia pozajelitowego noworodków urodzonych przedwcześnie w przypadkach, gdy odżywianie doustne lub dojelitowe jest niemożliwe. Opakowanie 10 worków. Wymagany EAN</t>
  </si>
  <si>
    <t>(P3) Okskarbazepina</t>
  </si>
  <si>
    <t>Okskarbazepina tabletki powlekane; 300 mg; 50 tabl. Wymagany EAN</t>
  </si>
  <si>
    <t>(P4) Neostygmina</t>
  </si>
  <si>
    <t>Neostygmina roztwór do wstrzykiwań 0,5 mg/ml, 10 amp a 1 ml. Wymagany EAN</t>
  </si>
  <si>
    <t>(P5) Preparat do płukania i pielęgnacji cewnika i pęcherza moczowego</t>
  </si>
  <si>
    <t>Sterylny preparat pakowany indywidualnie w worek zabezpieczający do płukania i pielęgnacji cewnika i pęcherza moczowego, lekko hipotoniczny płyn o mniej drażniącym działaniu dzięki dodatkowi magnezu. Płukana ma zapobiegać krystalizacji fosforanów i rozpuszczać istniejące zwapnienia w cewnikach założonych na stałe, w składzie kwas cytrynowy o stężeniu 3,23g i tlenek magnezu 0,38g, opakowanie 100ml ze zintegrowanym drenem, klamrą zabezpieczającą przypadkowemu wyciekowi oraz uniwersalną, sterylną końcówką posiadającą zabezpieczenie dopasowaną do wszystkich typów cewników. System całkowicie zamknięty , gotowy do użycia, wyrób medyczny klasy IIa. Opakowanie zbiorcze zawiera 10 szt. x 100 ml.        </t>
  </si>
  <si>
    <t>(P6) Dieta EN/ONS</t>
  </si>
  <si>
    <t>312_01_05</t>
  </si>
  <si>
    <t>Płyn odżywczy- 200 ml
Dietetyczny środek spożywczy specjalnego przeznaczenia medycznego. Przeznaczony do postępowania dietetycznego w niedożywieniu związanym z chorobą, dla dzieci w wieku od 1 do 6 lat lub o masie
 ciała od 8 do 20 kg. Dieta kompletna pod wzgędem odżywczym, gotowa do użycia, bezresztkowa.</t>
  </si>
  <si>
    <t>Dieta beztłuszczowa, hiperkaloryczna ( 1,5 kcal/ml) bogatobiałkowa, oparta na białku serwatkowym, źródłem węglowodanów są wolno wchłaniane maltodekstryny i sacharoza, niska zawartość sodu i fosforanów, bezresztkowa, bezglutenowa, klinicznie wolna od laktozy, zawartość białka 3,9g/100ml,węglowodany 33,5 g/100ml, 11% energii z białka, o osmolarności 750 mOsmol/l, opakowanie 4x200 ml, w dwóch smakach :truskawkowy, jabłkowy;</t>
  </si>
  <si>
    <t>Dieta kompletna w płynie dla pacjentów z chorobą nowotworową, polimeryczna, hiperkaloryczna (2,45 kcal/ml), zawartość białka min. 14,6 g/100 ml, zawiera kwasy tłuszczowe OMEGA-3 z oleju rybiego: EPA – min. 8,8mg/ml, DHA – min. 5,85 mg/ml, do podaży doustnej, w opakowaniu 4 x 125 ml, o osmolarności 570 mOsmol/l, w dwóch smakach (truskawkowo-malinowy, brzoskwinia-mango)</t>
  </si>
  <si>
    <t>(P7) Mleko dla niemowląt</t>
  </si>
  <si>
    <t>Mleko Nan Optipro Plus 1, 32 butelki po 70 ml</t>
  </si>
  <si>
    <t>(P8) Dieta enteralna</t>
  </si>
  <si>
    <t>Dieta kompletna pod względem odżywczym, normokaloryczna i normobiałkowa płynna dieta peptydowa, źródłem białka jest serwatka, bogata w kwasy tłuszczowe  MCT- 70%. 16% energii pochodzi z  białka, 33% energii pochodzi z tłuszczy a 51% energii pochodzi z węglowodanów. Do podawania doustnie lub przez zgłębnik. Osmolarność  do 220 mOsm/I. Opakowanie butelka SmartFlex 500 ml.</t>
  </si>
  <si>
    <t>"Dieta kompletna pod względem odżywczym, częściowo zhydrolizowana dieta peptydowa, wysokoenergetyczna (1,5 kcal/ml), wysokobiałkowa (9,4 g/ 100ml, 25% energii z białka), 52% tłuszczów to stanowią kwasy MCT, bezresztkowa. Białko: częściowo hydrolizowane białko serwatkowe. Tłuszcz: trójglicerydy średniołańcuchowe (MCT), olej sojowy, olej rybi.  Węglowodany: 
maltodekstryna. Odpowiedni tylko dla osób dorosłych. Osmolarność 425mOsm/l. Płyn, butelka Smartflex 500 ml. Smak: neutralny"</t>
  </si>
  <si>
    <t>"Dieta kompletna pod względem odżywczym, częściowo zhydrolizowana dieta peptydowa, normokaloryczna (1 kcal/ml), wysokobiałkowa (9,3 g/ 100ml, 37% energii z białka), 50% tłuszczów to MCT, 
niska zawartość węglowodanów (7,3 g/100 ml), niski indeks glikemiczny (IG=25),  bezresztkowa. Białko: częściowo hydrolizowane białko serwatkowe. Tłuszcz: trójglicerydy średniołańcuchowe (MCT),  
olej rybi, olej rzepakowy i słonecznikowy. Węglowodany: maltodekstryna. Odpowiedni tylko dla osób dorosłych. Osmolarność 278 mOsm/l. Płyn, butelka Smartflex 500 ml. Smak: neutralny."</t>
  </si>
  <si>
    <t>Dieta kompletna pod względem odżywczym, częściowo zhydrolizowana dieta peptydowa, wysokoenergetyczna (2 kcal/ml), normobiałkowa (9,2 g/ 100ml, 18% energii z białka), bezresztkowa. 70% puli tłuszczów stanowią kwasy tłuszczowe MCT.  Białko: częściowo hydrolizowane białko serwatkowe. Tłuszcz: trójglicerydy średniołańcuchowe (MCT),  olej sojowy,olej rybi. Węglowodany: maltodekstryna. Odpowiedni tylko dla osób dorosłych. Osmolarność 560 mOsm/l. Płyn, butelka Smartflex 500 ml. Smak: neutralny.</t>
  </si>
  <si>
    <t>(P9) Glukonian żelaza II</t>
  </si>
  <si>
    <t>Glukonian żelaza II 200 mg a 50 tabl powl. Wymagany EAN</t>
  </si>
  <si>
    <t>(P10) Sitagliptyna</t>
  </si>
  <si>
    <t>Sitagliptyna 100 mg a 28 tabl. powl. Wymagany EAN</t>
  </si>
  <si>
    <t>(P11) Sól sodowa wodorobursztynianu prednizolonu</t>
  </si>
  <si>
    <t>Proszek i rozpuszczalnik do sporządzania roztworu do wstrzykiwań i infuzji; 1000 mg (1 amp. zawiera 1000 mg wodorobursztynianu prednizolonu w postaci soli sodowej, co odpowiada 782,7 mg prednizolonu); 1 fiol. z proszkiem + 1 amp. rozp. 10 ml. Wymagany EAN</t>
  </si>
  <si>
    <t>Proszek i rozpuszczalnik do sporządzania roztworu do wstrzykiwań i infuzji; 25 mg (1 amp. zawiera 25 mg wodorobursztynianu prednizolonu w postaci soli sodowej, co odpowiada 19,6 mg prednizolonu); 3 amp. z proszkiem + 3 amp. rozp. 2 ml. Wymagany EAN</t>
  </si>
  <si>
    <t>Proszek i rozpuszczalnik do sporządzania roztworu do wstrzykiwań i infuzji; 250 mg (1 amp. zawiera 250 mg wodorobursztynianu prednizolonu w postaci soli sodowej, co odpowiada 195,7 mg prednizolonu); 1 fiol. z proszkiem + 1 amp. rozp. 5 ml. Wymagany EAN</t>
  </si>
  <si>
    <t>Proszek i rozpuszczalnik do sporządzania roztworu do wstrzykiwań i infuzji; 50 mg (1 amp. zawiera 50 mg wodorobursztynianu prednizolonu w postaci soli sodowej, co odpowiada 39,1 mg prednizolonu); 3 amp. z proszkiem + 3 amp. rozp. 2 ml. Wymagany EAN</t>
  </si>
  <si>
    <t>(P12) Tyzanidyna</t>
  </si>
  <si>
    <t>Tyzanidyna 4 mg a 30 tabl. Wymagany EAN</t>
  </si>
  <si>
    <t>(P13) Itopryd</t>
  </si>
  <si>
    <t>Itopryd 50 mg a 40 tabl powl. Wymagany EAN</t>
  </si>
  <si>
    <t>(P14) Metotreksat</t>
  </si>
  <si>
    <t>Metotreksat 2,5 mg a 100 tabl. Wymagany EAN</t>
  </si>
  <si>
    <t>(P15) Kalcytrol</t>
  </si>
  <si>
    <t>Kalcytrol 0,25 mcg a 100 kaps. Wymagany EAN</t>
  </si>
  <si>
    <t>(P16) Bendamustyna</t>
  </si>
  <si>
    <t>(P17) Rasburicasa</t>
  </si>
  <si>
    <t>Rasburicasa proszek i rozpuszczalnik do sporządzania koncentratu roztworu do infuzji; 1,5 mg/ml; 3 fiol. z proszkiem + 3 amp. z rozp. 1 ml. Wymagany EAN</t>
  </si>
  <si>
    <t>(P18) Leki różne, żywienie poza i dojelitowe</t>
  </si>
  <si>
    <t>Amikacin 250 mg/50 ml, opakowanie z 2 jałowymi różnej wielkości niezależnymi portami, produkt leczniczy RTU, produkt leczniczy stabilny do 6 h w temp 25 °C, brak konieczności ochrony przed światłem, opakowanie a 10 flakonów. Wymagany EAN</t>
  </si>
  <si>
    <t>Glucosum 5% et Natrium chloratum 0,9%, 2:1, butelka stojąca 500 ml z dwoma oznaczonymi korkami x 20 butelek .Wymagany EAN</t>
  </si>
  <si>
    <t>Trójkomorowy worek do wkłucia centralnego bez elektrolitów o poj. 986 ml zawierający 8 g azotu , energii niebiałkowej 900  kcal. Zawierający mieszaninę 4 rodzajów emulsji tłuszczowej w tym olej rybi 15% , olej sojowy, MCT, olej z oliwek, węglowodany. Opakowanie 4 worki. Wymagany EAN</t>
  </si>
  <si>
    <t>Trójkomorowy worek do obwodowego i centralnego żywienia pozajelitowego o poj. 1904ml zawierający 9,8 g azotu energii niebiałkowej  1100  kcal. Zawierający mieszaninę 4 rodzajów emulsji tłuszczowej w tym olej rybi 15% , olej sojowy, MCT, olej z oliwek, węglowodany i elektrolity. Opakowanie 4 worki. Wymagany EAN</t>
  </si>
  <si>
    <t>Kompletna dieta do żywienia dojelitowego, wysokokaloryczna 2 kcal/ml, polimeryczna, bogatobiałkowa -  20% energii białkowej, zawierająca białko mleka, tłuszcze MCT/LCT i ω-3 kwasy tłuszczowe, z niskim współczynnikiem oddechowym (RQ=0,824), 35% energii węglowodanowej, niskosodowa (Na 60mg/100ml), niska zawartość LCT, wysoka zawartość MUFA &gt;50%, bezresztkowa, o osmolarności do 420 mosmol/l, w worku 500 ml zabezpieczonym samozasklepiającą się membraną</t>
  </si>
  <si>
    <t>(P19) Leki</t>
  </si>
  <si>
    <t>Amantadyna roztwór do infuzji; 0,4 mg/ml (200 mg/500 ml); 10 butelek 500 m. Wymagany EAN</t>
  </si>
  <si>
    <t>Asparaginian ornityny koncentrat do sporządzania roztworu do infuzji; 500 mg/ml (5 g/10 ml); 10 amp. 10 ml. Wymagany EAN</t>
  </si>
  <si>
    <t>Cisatracurium 2 mg/1 ml, 5 amp a 2.5 mg. Wymagany EAN</t>
  </si>
  <si>
    <t>(P20) Tenekteplaza</t>
  </si>
  <si>
    <t>Tenekteplaza  5000j (25 mg), fiolka. Wymagany EAN</t>
  </si>
  <si>
    <t>Bendamustyna 100  mg a 5 fiol, proszek do sporządzania koncentratu roztworu do infuzji. Wymagany EAN</t>
  </si>
  <si>
    <t>Bendamustyna  25 mg a 5 fiol, proszek do sporządzania koncentratu roztworu do infuzji (lub Bendamustyna 25mg a 5 fiol a 4ml, koncentrat do sporządzania roztworu do infuzji).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</si>
</sst>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workbookViewId="0">
      <selection activeCell="O31" sqref="O3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6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1250</v>
      </c>
      <c r="K4" s="9"/>
      <c r="L4" s="8">
        <f t="shared" ref="L4:L30" si="0">ROUND(K4*((100+N4)/100), 2)</f>
        <v>0</v>
      </c>
      <c r="M4" s="8">
        <f t="shared" ref="M4:M30" si="1">J4*K4</f>
        <v>0</v>
      </c>
      <c r="N4" s="10"/>
      <c r="O4" s="8">
        <f t="shared" ref="O4:O30" si="2">J4*L4</f>
        <v>0</v>
      </c>
    </row>
    <row r="5" spans="1:15" ht="105" x14ac:dyDescent="0.25">
      <c r="A5" s="7">
        <v>2</v>
      </c>
      <c r="B5" s="11"/>
      <c r="C5" s="7" t="s">
        <v>16</v>
      </c>
      <c r="D5" s="11" t="s">
        <v>19</v>
      </c>
      <c r="E5" s="11"/>
      <c r="F5" s="11"/>
      <c r="G5" s="11"/>
      <c r="H5" s="7" t="s">
        <v>20</v>
      </c>
      <c r="I5" s="7"/>
      <c r="J5" s="9">
        <v>250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0" x14ac:dyDescent="0.25">
      <c r="A6" s="7">
        <v>3</v>
      </c>
      <c r="B6" s="11"/>
      <c r="C6" s="7" t="s">
        <v>21</v>
      </c>
      <c r="D6" s="11" t="s">
        <v>22</v>
      </c>
      <c r="E6" s="11"/>
      <c r="F6" s="11"/>
      <c r="G6" s="11"/>
      <c r="H6" s="7" t="s">
        <v>18</v>
      </c>
      <c r="I6" s="7"/>
      <c r="J6" s="9">
        <v>1250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45" x14ac:dyDescent="0.25">
      <c r="A7" s="7">
        <v>4</v>
      </c>
      <c r="B7" s="11"/>
      <c r="C7" s="7" t="s">
        <v>21</v>
      </c>
      <c r="D7" s="11" t="s">
        <v>23</v>
      </c>
      <c r="E7" s="11"/>
      <c r="F7" s="11"/>
      <c r="G7" s="11"/>
      <c r="H7" s="7" t="s">
        <v>18</v>
      </c>
      <c r="I7" s="7"/>
      <c r="J7" s="9">
        <v>1250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60" x14ac:dyDescent="0.25">
      <c r="A8" s="7">
        <v>5</v>
      </c>
      <c r="B8" s="11"/>
      <c r="C8" s="7" t="s">
        <v>16</v>
      </c>
      <c r="D8" s="11" t="s">
        <v>24</v>
      </c>
      <c r="E8" s="11"/>
      <c r="F8" s="11"/>
      <c r="G8" s="11"/>
      <c r="H8" s="7" t="s">
        <v>18</v>
      </c>
      <c r="I8" s="7"/>
      <c r="J8" s="9">
        <v>75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60" x14ac:dyDescent="0.25">
      <c r="A9" s="7">
        <v>6</v>
      </c>
      <c r="B9" s="11"/>
      <c r="C9" s="7" t="s">
        <v>16</v>
      </c>
      <c r="D9" s="11" t="s">
        <v>25</v>
      </c>
      <c r="E9" s="11"/>
      <c r="F9" s="11"/>
      <c r="G9" s="11"/>
      <c r="H9" s="7" t="s">
        <v>18</v>
      </c>
      <c r="I9" s="7"/>
      <c r="J9" s="9">
        <v>30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45" x14ac:dyDescent="0.25">
      <c r="A10" s="7">
        <v>7</v>
      </c>
      <c r="B10" s="11"/>
      <c r="C10" s="7" t="s">
        <v>16</v>
      </c>
      <c r="D10" s="11" t="s">
        <v>26</v>
      </c>
      <c r="E10" s="11"/>
      <c r="F10" s="11"/>
      <c r="G10" s="11"/>
      <c r="H10" s="7" t="s">
        <v>18</v>
      </c>
      <c r="I10" s="7"/>
      <c r="J10" s="9">
        <v>10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45" x14ac:dyDescent="0.25">
      <c r="A11" s="7">
        <v>8</v>
      </c>
      <c r="B11" s="11"/>
      <c r="C11" s="7" t="s">
        <v>16</v>
      </c>
      <c r="D11" s="11" t="s">
        <v>27</v>
      </c>
      <c r="E11" s="11"/>
      <c r="F11" s="11"/>
      <c r="G11" s="11"/>
      <c r="H11" s="7" t="s">
        <v>18</v>
      </c>
      <c r="I11" s="7"/>
      <c r="J11" s="9">
        <v>30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45" x14ac:dyDescent="0.25">
      <c r="A12" s="7">
        <v>9</v>
      </c>
      <c r="B12" s="11"/>
      <c r="C12" s="7" t="s">
        <v>16</v>
      </c>
      <c r="D12" s="11" t="s">
        <v>28</v>
      </c>
      <c r="E12" s="11"/>
      <c r="F12" s="11"/>
      <c r="G12" s="11"/>
      <c r="H12" s="7" t="s">
        <v>18</v>
      </c>
      <c r="I12" s="7"/>
      <c r="J12" s="9">
        <v>10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45" x14ac:dyDescent="0.25">
      <c r="A13" s="7">
        <v>10</v>
      </c>
      <c r="B13" s="11"/>
      <c r="C13" s="7" t="s">
        <v>16</v>
      </c>
      <c r="D13" s="11" t="s">
        <v>29</v>
      </c>
      <c r="E13" s="11"/>
      <c r="F13" s="11"/>
      <c r="G13" s="11"/>
      <c r="H13" s="7" t="s">
        <v>18</v>
      </c>
      <c r="I13" s="7"/>
      <c r="J13" s="9">
        <v>10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75" x14ac:dyDescent="0.25">
      <c r="A14" s="7">
        <v>11</v>
      </c>
      <c r="B14" s="11"/>
      <c r="C14" s="7" t="s">
        <v>16</v>
      </c>
      <c r="D14" s="11" t="s">
        <v>30</v>
      </c>
      <c r="E14" s="11"/>
      <c r="F14" s="11"/>
      <c r="G14" s="11"/>
      <c r="H14" s="7" t="s">
        <v>18</v>
      </c>
      <c r="I14" s="7"/>
      <c r="J14" s="9">
        <v>100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60" x14ac:dyDescent="0.25">
      <c r="A15" s="7">
        <v>12</v>
      </c>
      <c r="B15" s="11"/>
      <c r="C15" s="7" t="s">
        <v>16</v>
      </c>
      <c r="D15" s="11" t="s">
        <v>31</v>
      </c>
      <c r="E15" s="11"/>
      <c r="F15" s="11"/>
      <c r="G15" s="11"/>
      <c r="H15" s="7" t="s">
        <v>18</v>
      </c>
      <c r="I15" s="7"/>
      <c r="J15" s="9">
        <v>75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90" x14ac:dyDescent="0.25">
      <c r="A16" s="7">
        <v>13</v>
      </c>
      <c r="B16" s="11"/>
      <c r="C16" s="7" t="s">
        <v>16</v>
      </c>
      <c r="D16" s="11" t="s">
        <v>32</v>
      </c>
      <c r="E16" s="11"/>
      <c r="F16" s="11"/>
      <c r="G16" s="11"/>
      <c r="H16" s="7" t="s">
        <v>18</v>
      </c>
      <c r="I16" s="7"/>
      <c r="J16" s="9">
        <v>130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90" x14ac:dyDescent="0.25">
      <c r="A17" s="7">
        <v>14</v>
      </c>
      <c r="B17" s="11"/>
      <c r="C17" s="7" t="s">
        <v>16</v>
      </c>
      <c r="D17" s="11" t="s">
        <v>33</v>
      </c>
      <c r="E17" s="11"/>
      <c r="F17" s="11"/>
      <c r="G17" s="11"/>
      <c r="H17" s="7" t="s">
        <v>18</v>
      </c>
      <c r="I17" s="7"/>
      <c r="J17" s="9">
        <v>150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ht="75" x14ac:dyDescent="0.25">
      <c r="A18" s="7">
        <v>15</v>
      </c>
      <c r="B18" s="11"/>
      <c r="C18" s="7" t="s">
        <v>16</v>
      </c>
      <c r="D18" s="11" t="s">
        <v>34</v>
      </c>
      <c r="E18" s="11"/>
      <c r="F18" s="11"/>
      <c r="G18" s="11"/>
      <c r="H18" s="7" t="s">
        <v>18</v>
      </c>
      <c r="I18" s="7"/>
      <c r="J18" s="9">
        <v>75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ht="60" x14ac:dyDescent="0.25">
      <c r="A19" s="7">
        <v>16</v>
      </c>
      <c r="B19" s="11"/>
      <c r="C19" s="7" t="s">
        <v>16</v>
      </c>
      <c r="D19" s="11" t="s">
        <v>35</v>
      </c>
      <c r="E19" s="11"/>
      <c r="F19" s="11"/>
      <c r="G19" s="11"/>
      <c r="H19" s="7" t="s">
        <v>18</v>
      </c>
      <c r="I19" s="7"/>
      <c r="J19" s="9">
        <v>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ht="90" x14ac:dyDescent="0.25">
      <c r="A20" s="7">
        <v>17</v>
      </c>
      <c r="B20" s="11"/>
      <c r="C20" s="7" t="s">
        <v>16</v>
      </c>
      <c r="D20" s="11" t="s">
        <v>36</v>
      </c>
      <c r="E20" s="11"/>
      <c r="F20" s="11"/>
      <c r="G20" s="11"/>
      <c r="H20" s="7" t="s">
        <v>18</v>
      </c>
      <c r="I20" s="7"/>
      <c r="J20" s="9">
        <v>50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ht="90" x14ac:dyDescent="0.25">
      <c r="A21" s="7">
        <v>18</v>
      </c>
      <c r="B21" s="11"/>
      <c r="C21" s="7" t="s">
        <v>16</v>
      </c>
      <c r="D21" s="11" t="s">
        <v>37</v>
      </c>
      <c r="E21" s="11"/>
      <c r="F21" s="11"/>
      <c r="G21" s="11"/>
      <c r="H21" s="7" t="s">
        <v>18</v>
      </c>
      <c r="I21" s="7"/>
      <c r="J21" s="9">
        <v>30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6" ht="75" x14ac:dyDescent="0.25">
      <c r="A22" s="7">
        <v>19</v>
      </c>
      <c r="B22" s="11"/>
      <c r="C22" s="7" t="s">
        <v>16</v>
      </c>
      <c r="D22" s="11" t="s">
        <v>38</v>
      </c>
      <c r="E22" s="11"/>
      <c r="F22" s="11"/>
      <c r="G22" s="11"/>
      <c r="H22" s="7" t="s">
        <v>18</v>
      </c>
      <c r="I22" s="7"/>
      <c r="J22" s="9">
        <v>75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6" ht="75" x14ac:dyDescent="0.25">
      <c r="A23" s="7">
        <v>20</v>
      </c>
      <c r="B23" s="11"/>
      <c r="C23" s="7" t="s">
        <v>16</v>
      </c>
      <c r="D23" s="11" t="s">
        <v>39</v>
      </c>
      <c r="E23" s="11"/>
      <c r="F23" s="11"/>
      <c r="G23" s="11"/>
      <c r="H23" s="7" t="s">
        <v>18</v>
      </c>
      <c r="I23" s="7"/>
      <c r="J23" s="9">
        <v>50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6" ht="75" x14ac:dyDescent="0.25">
      <c r="A24" s="7">
        <v>21</v>
      </c>
      <c r="B24" s="11"/>
      <c r="C24" s="7" t="s">
        <v>16</v>
      </c>
      <c r="D24" s="11" t="s">
        <v>40</v>
      </c>
      <c r="E24" s="11"/>
      <c r="F24" s="11"/>
      <c r="G24" s="11"/>
      <c r="H24" s="7" t="s">
        <v>18</v>
      </c>
      <c r="I24" s="7"/>
      <c r="J24" s="9">
        <v>30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6" ht="90" x14ac:dyDescent="0.25">
      <c r="A25" s="7">
        <v>22</v>
      </c>
      <c r="B25" s="11"/>
      <c r="C25" s="7" t="s">
        <v>16</v>
      </c>
      <c r="D25" s="11" t="s">
        <v>41</v>
      </c>
      <c r="E25" s="11"/>
      <c r="F25" s="11"/>
      <c r="G25" s="11"/>
      <c r="H25" s="7" t="s">
        <v>18</v>
      </c>
      <c r="I25" s="7"/>
      <c r="J25" s="9">
        <v>50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6" ht="90" x14ac:dyDescent="0.25">
      <c r="A26" s="7">
        <v>23</v>
      </c>
      <c r="B26" s="11"/>
      <c r="C26" s="7" t="s">
        <v>16</v>
      </c>
      <c r="D26" s="11" t="s">
        <v>42</v>
      </c>
      <c r="E26" s="11"/>
      <c r="F26" s="11"/>
      <c r="G26" s="11"/>
      <c r="H26" s="7" t="s">
        <v>18</v>
      </c>
      <c r="I26" s="7"/>
      <c r="J26" s="9">
        <v>75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6" ht="90" x14ac:dyDescent="0.25">
      <c r="A27" s="7">
        <v>24</v>
      </c>
      <c r="B27" s="11"/>
      <c r="C27" s="7" t="s">
        <v>16</v>
      </c>
      <c r="D27" s="11" t="s">
        <v>43</v>
      </c>
      <c r="E27" s="11"/>
      <c r="F27" s="11"/>
      <c r="G27" s="11"/>
      <c r="H27" s="7" t="s">
        <v>18</v>
      </c>
      <c r="I27" s="7"/>
      <c r="J27" s="9">
        <v>25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6" ht="90" x14ac:dyDescent="0.25">
      <c r="A28" s="7">
        <v>25</v>
      </c>
      <c r="B28" s="11"/>
      <c r="C28" s="7" t="s">
        <v>16</v>
      </c>
      <c r="D28" s="11" t="s">
        <v>44</v>
      </c>
      <c r="E28" s="11"/>
      <c r="F28" s="11"/>
      <c r="G28" s="11"/>
      <c r="H28" s="7" t="s">
        <v>18</v>
      </c>
      <c r="I28" s="7"/>
      <c r="J28" s="9">
        <v>50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6" ht="90" x14ac:dyDescent="0.25">
      <c r="A29" s="7">
        <v>26</v>
      </c>
      <c r="B29" s="11"/>
      <c r="C29" s="7" t="s">
        <v>16</v>
      </c>
      <c r="D29" s="11" t="s">
        <v>45</v>
      </c>
      <c r="E29" s="11"/>
      <c r="F29" s="11"/>
      <c r="G29" s="11"/>
      <c r="H29" s="7" t="s">
        <v>18</v>
      </c>
      <c r="I29" s="7"/>
      <c r="J29" s="9">
        <v>50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6" ht="105" x14ac:dyDescent="0.25">
      <c r="A30" s="7">
        <v>27</v>
      </c>
      <c r="B30" s="11"/>
      <c r="C30" s="7" t="s">
        <v>16</v>
      </c>
      <c r="D30" s="11" t="s">
        <v>46</v>
      </c>
      <c r="E30" s="11"/>
      <c r="F30" s="11"/>
      <c r="G30" s="11"/>
      <c r="H30" s="7" t="s">
        <v>18</v>
      </c>
      <c r="I30" s="7"/>
      <c r="J30" s="9">
        <v>25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6" x14ac:dyDescent="0.25">
      <c r="I31" t="s">
        <v>47</v>
      </c>
      <c r="J31" s="8"/>
      <c r="K31" s="8"/>
      <c r="L31" s="8"/>
      <c r="M31" s="8">
        <f>SUM(M4:M30)</f>
        <v>0</v>
      </c>
      <c r="N31" s="8"/>
      <c r="O31" s="8">
        <f>SUM(O4:O30)</f>
        <v>0</v>
      </c>
      <c r="P31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41</v>
      </c>
      <c r="B4" s="11"/>
      <c r="C4" s="7" t="s">
        <v>16</v>
      </c>
      <c r="D4" s="11" t="s">
        <v>71</v>
      </c>
      <c r="E4" s="11"/>
      <c r="F4" s="11"/>
      <c r="G4" s="11"/>
      <c r="H4" s="7" t="s">
        <v>20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42</v>
      </c>
      <c r="B4" s="11"/>
      <c r="C4" s="7" t="s">
        <v>16</v>
      </c>
      <c r="D4" s="11" t="s">
        <v>73</v>
      </c>
      <c r="E4" s="11"/>
      <c r="F4" s="11"/>
      <c r="G4" s="11"/>
      <c r="H4" s="7" t="s">
        <v>20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75" x14ac:dyDescent="0.25">
      <c r="A5" s="7">
        <v>43</v>
      </c>
      <c r="B5" s="11"/>
      <c r="C5" s="7" t="s">
        <v>16</v>
      </c>
      <c r="D5" s="11" t="s">
        <v>74</v>
      </c>
      <c r="E5" s="11"/>
      <c r="F5" s="11"/>
      <c r="G5" s="11"/>
      <c r="H5" s="7" t="s">
        <v>20</v>
      </c>
      <c r="I5" s="7"/>
      <c r="J5" s="9">
        <v>2000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75" x14ac:dyDescent="0.25">
      <c r="A6" s="7">
        <v>44</v>
      </c>
      <c r="B6" s="11"/>
      <c r="C6" s="7" t="s">
        <v>16</v>
      </c>
      <c r="D6" s="11" t="s">
        <v>75</v>
      </c>
      <c r="E6" s="11"/>
      <c r="F6" s="11"/>
      <c r="G6" s="11"/>
      <c r="H6" s="7" t="s">
        <v>20</v>
      </c>
      <c r="I6" s="7"/>
      <c r="J6" s="9">
        <v>300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75" x14ac:dyDescent="0.25">
      <c r="A7" s="7">
        <v>45</v>
      </c>
      <c r="B7" s="11"/>
      <c r="C7" s="7" t="s">
        <v>16</v>
      </c>
      <c r="D7" s="11" t="s">
        <v>76</v>
      </c>
      <c r="E7" s="11"/>
      <c r="F7" s="11"/>
      <c r="G7" s="11"/>
      <c r="H7" s="7" t="s">
        <v>20</v>
      </c>
      <c r="I7" s="7"/>
      <c r="J7" s="9">
        <v>300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47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46</v>
      </c>
      <c r="B4" s="11"/>
      <c r="C4" s="7" t="s">
        <v>16</v>
      </c>
      <c r="D4" s="11" t="s">
        <v>78</v>
      </c>
      <c r="E4" s="11"/>
      <c r="F4" s="11"/>
      <c r="G4" s="11"/>
      <c r="H4" s="7" t="s">
        <v>20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79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47</v>
      </c>
      <c r="B4" s="11"/>
      <c r="C4" s="7" t="s">
        <v>16</v>
      </c>
      <c r="D4" s="11" t="s">
        <v>80</v>
      </c>
      <c r="E4" s="11"/>
      <c r="F4" s="11"/>
      <c r="G4" s="11"/>
      <c r="H4" s="7" t="s">
        <v>20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48</v>
      </c>
      <c r="B4" s="11"/>
      <c r="C4" s="7" t="s">
        <v>16</v>
      </c>
      <c r="D4" s="11" t="s">
        <v>82</v>
      </c>
      <c r="E4" s="11"/>
      <c r="F4" s="11"/>
      <c r="G4" s="11"/>
      <c r="H4" s="7" t="s">
        <v>20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49</v>
      </c>
      <c r="B4" s="11"/>
      <c r="C4" s="7" t="s">
        <v>16</v>
      </c>
      <c r="D4" s="11" t="s">
        <v>84</v>
      </c>
      <c r="E4" s="11"/>
      <c r="F4" s="11"/>
      <c r="G4" s="11"/>
      <c r="H4" s="7" t="s">
        <v>20</v>
      </c>
      <c r="I4" s="7"/>
      <c r="J4" s="9">
        <v>10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tabSelected="1" workbookViewId="0">
      <selection activeCell="D13" sqref="D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50</v>
      </c>
      <c r="B4" s="11"/>
      <c r="C4" s="7" t="s">
        <v>16</v>
      </c>
      <c r="D4" s="11" t="s">
        <v>101</v>
      </c>
      <c r="E4" s="11"/>
      <c r="F4" s="11"/>
      <c r="G4" s="11"/>
      <c r="H4" s="7" t="s">
        <v>20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51</v>
      </c>
      <c r="B5" s="11"/>
      <c r="C5" s="7" t="s">
        <v>16</v>
      </c>
      <c r="D5" s="11" t="s">
        <v>100</v>
      </c>
      <c r="E5" s="11"/>
      <c r="F5" s="11"/>
      <c r="G5" s="11"/>
      <c r="H5" s="7" t="s">
        <v>20</v>
      </c>
      <c r="I5" s="7"/>
      <c r="J5" s="9">
        <v>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47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52</v>
      </c>
      <c r="B4" s="11"/>
      <c r="C4" s="7" t="s">
        <v>16</v>
      </c>
      <c r="D4" s="11" t="s">
        <v>87</v>
      </c>
      <c r="E4" s="11"/>
      <c r="F4" s="11"/>
      <c r="G4" s="11"/>
      <c r="H4" s="7" t="s">
        <v>20</v>
      </c>
      <c r="I4" s="7"/>
      <c r="J4" s="9">
        <v>250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9"/>
  <sheetViews>
    <sheetView workbookViewId="0">
      <selection activeCell="O9" sqref="O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88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53</v>
      </c>
      <c r="B4" s="11"/>
      <c r="C4" s="7" t="s">
        <v>16</v>
      </c>
      <c r="D4" s="11" t="s">
        <v>89</v>
      </c>
      <c r="E4" s="11"/>
      <c r="F4" s="11"/>
      <c r="G4" s="11"/>
      <c r="H4" s="7" t="s">
        <v>20</v>
      </c>
      <c r="I4" s="7"/>
      <c r="J4" s="9">
        <v>40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54</v>
      </c>
      <c r="B5" s="11"/>
      <c r="C5" s="7" t="s">
        <v>16</v>
      </c>
      <c r="D5" s="11" t="s">
        <v>90</v>
      </c>
      <c r="E5" s="11"/>
      <c r="F5" s="11"/>
      <c r="G5" s="11"/>
      <c r="H5" s="7" t="s">
        <v>20</v>
      </c>
      <c r="I5" s="7"/>
      <c r="J5" s="9">
        <v>80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75" x14ac:dyDescent="0.25">
      <c r="A6" s="7">
        <v>55</v>
      </c>
      <c r="B6" s="11"/>
      <c r="C6" s="7" t="s">
        <v>16</v>
      </c>
      <c r="D6" s="11" t="s">
        <v>91</v>
      </c>
      <c r="E6" s="11"/>
      <c r="F6" s="11"/>
      <c r="G6" s="11"/>
      <c r="H6" s="7" t="s">
        <v>20</v>
      </c>
      <c r="I6" s="7"/>
      <c r="J6" s="9">
        <v>30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90" x14ac:dyDescent="0.25">
      <c r="A7" s="7">
        <v>56</v>
      </c>
      <c r="B7" s="11"/>
      <c r="C7" s="7" t="s">
        <v>16</v>
      </c>
      <c r="D7" s="11" t="s">
        <v>92</v>
      </c>
      <c r="E7" s="11"/>
      <c r="F7" s="11"/>
      <c r="G7" s="11"/>
      <c r="H7" s="7" t="s">
        <v>20</v>
      </c>
      <c r="I7" s="7"/>
      <c r="J7" s="9">
        <v>30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ht="120" x14ac:dyDescent="0.25">
      <c r="A8" s="7">
        <v>57</v>
      </c>
      <c r="B8" s="11"/>
      <c r="C8" s="7" t="s">
        <v>57</v>
      </c>
      <c r="D8" s="11" t="s">
        <v>93</v>
      </c>
      <c r="E8" s="11"/>
      <c r="F8" s="11"/>
      <c r="G8" s="11"/>
      <c r="H8" s="7" t="s">
        <v>18</v>
      </c>
      <c r="I8" s="7"/>
      <c r="J8" s="9">
        <v>300</v>
      </c>
      <c r="K8" s="9"/>
      <c r="L8" s="8">
        <f>ROUND(K8*((100+N8)/100), 2)</f>
        <v>0</v>
      </c>
      <c r="M8" s="8">
        <f>J8*K8</f>
        <v>0</v>
      </c>
      <c r="N8" s="10"/>
      <c r="O8" s="8">
        <f>J8*L8</f>
        <v>0</v>
      </c>
    </row>
    <row r="9" spans="1:16" x14ac:dyDescent="0.25">
      <c r="I9" t="s">
        <v>47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58</v>
      </c>
      <c r="B4" s="11"/>
      <c r="C4" s="7" t="s">
        <v>16</v>
      </c>
      <c r="D4" s="11" t="s">
        <v>95</v>
      </c>
      <c r="E4" s="11"/>
      <c r="F4" s="11"/>
      <c r="G4" s="11"/>
      <c r="H4" s="7" t="s">
        <v>20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59</v>
      </c>
      <c r="B5" s="11"/>
      <c r="C5" s="7" t="s">
        <v>16</v>
      </c>
      <c r="D5" s="11" t="s">
        <v>96</v>
      </c>
      <c r="E5" s="11"/>
      <c r="F5" s="11"/>
      <c r="G5" s="11"/>
      <c r="H5" s="7" t="s">
        <v>20</v>
      </c>
      <c r="I5" s="7"/>
      <c r="J5" s="9">
        <v>450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A6" s="7">
        <v>60</v>
      </c>
      <c r="B6" s="11"/>
      <c r="C6" s="7" t="s">
        <v>16</v>
      </c>
      <c r="D6" s="11" t="s">
        <v>97</v>
      </c>
      <c r="E6" s="11"/>
      <c r="F6" s="11"/>
      <c r="G6" s="11"/>
      <c r="H6" s="7" t="s">
        <v>20</v>
      </c>
      <c r="I6" s="7"/>
      <c r="J6" s="9">
        <v>20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47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90" x14ac:dyDescent="0.25">
      <c r="A4" s="7">
        <v>28</v>
      </c>
      <c r="B4" s="11"/>
      <c r="C4" s="7" t="s">
        <v>16</v>
      </c>
      <c r="D4" s="11" t="s">
        <v>49</v>
      </c>
      <c r="E4" s="11"/>
      <c r="F4" s="11"/>
      <c r="G4" s="11"/>
      <c r="H4" s="7" t="s">
        <v>18</v>
      </c>
      <c r="I4" s="7"/>
      <c r="J4" s="9">
        <v>60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98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61</v>
      </c>
      <c r="B4" s="11"/>
      <c r="C4" s="7" t="s">
        <v>16</v>
      </c>
      <c r="D4" s="11" t="s">
        <v>99</v>
      </c>
      <c r="E4" s="11"/>
      <c r="F4" s="11"/>
      <c r="G4" s="11"/>
      <c r="H4" s="7" t="s">
        <v>20</v>
      </c>
      <c r="I4" s="7"/>
      <c r="J4" s="9">
        <v>180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29</v>
      </c>
      <c r="B4" s="11"/>
      <c r="C4" s="7" t="s">
        <v>16</v>
      </c>
      <c r="D4" s="11" t="s">
        <v>51</v>
      </c>
      <c r="E4" s="11"/>
      <c r="F4" s="11"/>
      <c r="G4" s="11"/>
      <c r="H4" s="7" t="s">
        <v>20</v>
      </c>
      <c r="I4" s="7"/>
      <c r="J4" s="9">
        <v>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30</v>
      </c>
      <c r="B4" s="11"/>
      <c r="C4" s="7" t="s">
        <v>16</v>
      </c>
      <c r="D4" s="11" t="s">
        <v>53</v>
      </c>
      <c r="E4" s="11"/>
      <c r="F4" s="11"/>
      <c r="G4" s="11"/>
      <c r="H4" s="7" t="s">
        <v>20</v>
      </c>
      <c r="I4" s="7"/>
      <c r="J4" s="9">
        <v>500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95" x14ac:dyDescent="0.25">
      <c r="A4" s="7">
        <v>31</v>
      </c>
      <c r="B4" s="11"/>
      <c r="C4" s="7" t="s">
        <v>16</v>
      </c>
      <c r="D4" s="11" t="s">
        <v>55</v>
      </c>
      <c r="E4" s="11"/>
      <c r="F4" s="11"/>
      <c r="G4" s="11"/>
      <c r="H4" s="7" t="s">
        <v>18</v>
      </c>
      <c r="I4" s="7"/>
      <c r="J4" s="9">
        <v>130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"/>
  <sheetViews>
    <sheetView workbookViewId="0">
      <selection activeCell="O7" sqref="O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56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32</v>
      </c>
      <c r="B4" s="11"/>
      <c r="C4" s="7" t="s">
        <v>57</v>
      </c>
      <c r="D4" s="11" t="s">
        <v>58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20" x14ac:dyDescent="0.25">
      <c r="A5" s="7">
        <v>33</v>
      </c>
      <c r="B5" s="11"/>
      <c r="C5" s="7" t="s">
        <v>57</v>
      </c>
      <c r="D5" s="11" t="s">
        <v>59</v>
      </c>
      <c r="E5" s="11"/>
      <c r="F5" s="11"/>
      <c r="G5" s="11"/>
      <c r="H5" s="7" t="s">
        <v>20</v>
      </c>
      <c r="I5" s="7"/>
      <c r="J5" s="9">
        <v>120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05" x14ac:dyDescent="0.25">
      <c r="A6" s="7">
        <v>34</v>
      </c>
      <c r="B6" s="11"/>
      <c r="C6" s="7" t="s">
        <v>57</v>
      </c>
      <c r="D6" s="11" t="s">
        <v>60</v>
      </c>
      <c r="E6" s="11"/>
      <c r="F6" s="11"/>
      <c r="G6" s="11"/>
      <c r="H6" s="7" t="s">
        <v>20</v>
      </c>
      <c r="I6" s="7"/>
      <c r="J6" s="9">
        <v>400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x14ac:dyDescent="0.25">
      <c r="I7" t="s">
        <v>47</v>
      </c>
      <c r="J7" s="8"/>
      <c r="K7" s="8"/>
      <c r="L7" s="8"/>
      <c r="M7" s="8">
        <f>SUM(M4:M6)</f>
        <v>0</v>
      </c>
      <c r="N7" s="8"/>
      <c r="O7" s="8">
        <f>SUM(O4:O6)</f>
        <v>0</v>
      </c>
      <c r="P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35</v>
      </c>
      <c r="B4" s="11"/>
      <c r="C4" s="7" t="s">
        <v>57</v>
      </c>
      <c r="D4" s="11" t="s">
        <v>62</v>
      </c>
      <c r="E4" s="11"/>
      <c r="F4" s="11"/>
      <c r="G4" s="11"/>
      <c r="H4" s="7" t="s">
        <v>20</v>
      </c>
      <c r="I4" s="7"/>
      <c r="J4" s="9">
        <v>150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05" x14ac:dyDescent="0.25">
      <c r="A4" s="7">
        <v>36</v>
      </c>
      <c r="B4" s="11"/>
      <c r="C4" s="7" t="s">
        <v>57</v>
      </c>
      <c r="D4" s="11" t="s">
        <v>64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50" x14ac:dyDescent="0.25">
      <c r="A5" s="7">
        <v>37</v>
      </c>
      <c r="B5" s="11"/>
      <c r="C5" s="7" t="s">
        <v>57</v>
      </c>
      <c r="D5" s="11" t="s">
        <v>65</v>
      </c>
      <c r="E5" s="11"/>
      <c r="F5" s="11"/>
      <c r="G5" s="11"/>
      <c r="H5" s="7" t="s">
        <v>18</v>
      </c>
      <c r="I5" s="7"/>
      <c r="J5" s="9">
        <v>100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180" x14ac:dyDescent="0.25">
      <c r="A6" s="7">
        <v>38</v>
      </c>
      <c r="B6" s="11"/>
      <c r="C6" s="7" t="s">
        <v>57</v>
      </c>
      <c r="D6" s="11" t="s">
        <v>66</v>
      </c>
      <c r="E6" s="11"/>
      <c r="F6" s="11"/>
      <c r="G6" s="11"/>
      <c r="H6" s="7" t="s">
        <v>18</v>
      </c>
      <c r="I6" s="7"/>
      <c r="J6" s="9">
        <v>50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135" x14ac:dyDescent="0.25">
      <c r="A7" s="7">
        <v>39</v>
      </c>
      <c r="B7" s="11"/>
      <c r="C7" s="7" t="s">
        <v>57</v>
      </c>
      <c r="D7" s="11" t="s">
        <v>67</v>
      </c>
      <c r="E7" s="11"/>
      <c r="F7" s="11"/>
      <c r="G7" s="11"/>
      <c r="H7" s="7" t="s">
        <v>18</v>
      </c>
      <c r="I7" s="7"/>
      <c r="J7" s="9">
        <v>50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47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68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40</v>
      </c>
      <c r="B4" s="11"/>
      <c r="C4" s="7" t="s">
        <v>16</v>
      </c>
      <c r="D4" s="11" t="s">
        <v>69</v>
      </c>
      <c r="E4" s="11"/>
      <c r="F4" s="11"/>
      <c r="G4" s="11"/>
      <c r="H4" s="7" t="s">
        <v>20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47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(P1) Żywienie pozajelitowe</vt:lpstr>
      <vt:lpstr>(P2) Żywienie pozajelitowe now</vt:lpstr>
      <vt:lpstr>(P3) Okskarbazepina</vt:lpstr>
      <vt:lpstr>(P4) Neostygmina</vt:lpstr>
      <vt:lpstr>(P5) Preparat do płukania i pi</vt:lpstr>
      <vt:lpstr>(P6) Dieta EN_ONS</vt:lpstr>
      <vt:lpstr>(P7) Mleko dla niemowląt</vt:lpstr>
      <vt:lpstr>(P8) Dieta enteralna</vt:lpstr>
      <vt:lpstr>(P9) Glukonian żelaza II</vt:lpstr>
      <vt:lpstr>(P10) Sitagliptyna</vt:lpstr>
      <vt:lpstr>(P11) Sól sodowa wodoroburszty</vt:lpstr>
      <vt:lpstr>(P12) Tyzanidyna</vt:lpstr>
      <vt:lpstr>(P13) Itopryd</vt:lpstr>
      <vt:lpstr>(P14) Metotreksat</vt:lpstr>
      <vt:lpstr>(P15) Kalcytrol</vt:lpstr>
      <vt:lpstr>(P16) Bendamustyna</vt:lpstr>
      <vt:lpstr>(P17) Rasburicasa</vt:lpstr>
      <vt:lpstr>(P18) Leki różne, żywienie poz</vt:lpstr>
      <vt:lpstr>(P19) Leki</vt:lpstr>
      <vt:lpstr>(P20) Tenekteplaza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U-APT-2</cp:lastModifiedBy>
  <dcterms:created xsi:type="dcterms:W3CDTF">2025-02-20T09:53:33Z</dcterms:created>
  <dcterms:modified xsi:type="dcterms:W3CDTF">2025-02-24T13:22:45Z</dcterms:modified>
  <cp:category/>
</cp:coreProperties>
</file>