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codeName="ThisWorkbook"/>
  <mc:AlternateContent xmlns:mc="http://schemas.openxmlformats.org/markup-compatibility/2006">
    <mc:Choice Requires="x15">
      <x15ac:absPath xmlns:x15ac="http://schemas.microsoft.com/office/spreadsheetml/2010/11/ac" url="\\192.168.10.33\Postępowania ZP\Postępowania Paulina\2025\Poza ustawą\23 25 Sprzęt medyczny jednorazowy\"/>
    </mc:Choice>
  </mc:AlternateContent>
  <xr:revisionPtr revIDLastSave="0" documentId="8_{D13DC18D-5715-4F11-9835-D6F5ED63C497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(P1) pojemniki do badań histop" sheetId="1" r:id="rId1"/>
    <sheet name="(P2) odzież do operacji- koszu" sheetId="2" r:id="rId2"/>
    <sheet name="(P3) jednorazowy pokrowiec_tor" sheetId="3" r:id="rId3"/>
  </sheets>
  <calcPr calcId="999999"/>
</workbook>
</file>

<file path=xl/calcChain.xml><?xml version="1.0" encoding="utf-8"?>
<calcChain xmlns="http://schemas.openxmlformats.org/spreadsheetml/2006/main">
  <c r="O5" i="3" l="1"/>
  <c r="M5" i="3"/>
  <c r="O4" i="3"/>
  <c r="M4" i="3"/>
  <c r="L4" i="3"/>
  <c r="O5" i="2"/>
  <c r="M5" i="2"/>
  <c r="O4" i="2"/>
  <c r="M4" i="2"/>
  <c r="L4" i="2"/>
  <c r="O11" i="1"/>
  <c r="M11" i="1"/>
  <c r="O10" i="1"/>
  <c r="M10" i="1"/>
  <c r="L10" i="1"/>
  <c r="O9" i="1"/>
  <c r="M9" i="1"/>
  <c r="L9" i="1"/>
  <c r="O8" i="1"/>
  <c r="M8" i="1"/>
  <c r="L8" i="1"/>
  <c r="O7" i="1"/>
  <c r="M7" i="1"/>
  <c r="L7" i="1"/>
  <c r="O6" i="1"/>
  <c r="M6" i="1"/>
  <c r="L6" i="1"/>
  <c r="O5" i="1"/>
  <c r="M5" i="1"/>
  <c r="L5" i="1"/>
  <c r="O4" i="1"/>
  <c r="M4" i="1"/>
  <c r="L4" i="1"/>
</calcChain>
</file>

<file path=xl/sharedStrings.xml><?xml version="1.0" encoding="utf-8"?>
<sst xmlns="http://schemas.openxmlformats.org/spreadsheetml/2006/main" count="78" uniqueCount="30">
  <si>
    <t>(P1) pojemniki do badań histopatologicznych i cytofix</t>
  </si>
  <si>
    <t>LP.</t>
  </si>
  <si>
    <t>Nazwa wykonawcy</t>
  </si>
  <si>
    <t>Indeks produktu u zamawiającego</t>
  </si>
  <si>
    <t>Przedmiot zakupu</t>
  </si>
  <si>
    <t>Indeks produktu u dostawcy- 20 znaków</t>
  </si>
  <si>
    <t>Nazwa produktu u dostawcy - 120 znaków</t>
  </si>
  <si>
    <t>Nazwa producenta</t>
  </si>
  <si>
    <t>Zamawiana jednostka miary</t>
  </si>
  <si>
    <t>Oferowana wielkość opakowania</t>
  </si>
  <si>
    <t>Ilość zamawianych jednostek miary</t>
  </si>
  <si>
    <t>Cena jednostki miary netto [zł]</t>
  </si>
  <si>
    <t>Cena jednostki miary brutto [zł]</t>
  </si>
  <si>
    <t>Wartość netto [zł]</t>
  </si>
  <si>
    <t>VAT %</t>
  </si>
  <si>
    <t>Wartość brutto [zł]</t>
  </si>
  <si>
    <t>312_02_08</t>
  </si>
  <si>
    <t>cytofix -150 ml</t>
  </si>
  <si>
    <t>szt.</t>
  </si>
  <si>
    <t>pojemnik do badań histopatologicznych plastykowy, jednorazowy  z przykrywką - 120 ml</t>
  </si>
  <si>
    <t>pojemnik do badań histopatologicznych plastykowy, jednorazowy  z przykrywką - 1  l</t>
  </si>
  <si>
    <t>pojemnik do badań histopatologicznych plastykowy, jednorazowy  z przykrywką - 3 l</t>
  </si>
  <si>
    <t>pojemnik do badań histopatologicznych plastykowy, jednorazowy  z przykrywką -5  l</t>
  </si>
  <si>
    <t>pojemnik do badań histopatologicznych plastykowy, jednorazowy  z przykrywką - 10 l</t>
  </si>
  <si>
    <t>pojemnik do badań histopatologicznych plastykowy, jednorazowy  z przykrywką- 500 ml</t>
  </si>
  <si>
    <t>Razem</t>
  </si>
  <si>
    <t>(P2) odzież do operacji- koszule</t>
  </si>
  <si>
    <t>koszula do operacji dla pacjenta rozmiar uniwersalny wykonana z nieprzezroczystej, miękkiej, przyjemnej w dotyku białej tkaniny ogramaturze 40g/m2 ,rozcięcie z przodu, zapewniające dostęp do czynności medycznych (osłuchanie klatki piersiowej, założenie elektrod , widoczne ruchy klatki piersiowej ),wiązana na troki rękaw typu kimono rozmiary długość 90 cm, szerokość 73-74 cm, - koszula powinna zapewnić pacjentowi poszanowanie intymności , komfort, nie powinna powodować ucisku oraz uczucia szorstkości</t>
  </si>
  <si>
    <t>(P3) jednorazowy pokrowiec/torebka na holtera</t>
  </si>
  <si>
    <t>Jednorazowy pokrowiec/torebka na urządzenie holter o wymiarach 15x22 cm, z włókniny polipropylen  o gramaturze minimum 40 g/m2,  kolor biały lub niebieski. Pokrowiec powinien posiadać dwa długie paski o długości minimum 80 cm, które możemy dowolnie skracać.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</si>
</sst>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3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DDD9C4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centerContinuous"/>
    </xf>
    <xf numFmtId="0" fontId="2" fillId="2" borderId="1" xfId="0" applyFont="1" applyFill="1" applyBorder="1" applyAlignment="1">
      <alignment horizontal="centerContinuous" wrapText="1"/>
    </xf>
    <xf numFmtId="0" fontId="0" fillId="0" borderId="1" xfId="0" applyBorder="1" applyAlignment="1">
      <alignment horizontal="centerContinuous"/>
    </xf>
    <xf numFmtId="1" fontId="2" fillId="2" borderId="1" xfId="0" applyNumberFormat="1" applyFont="1" applyFill="1" applyBorder="1" applyAlignment="1">
      <alignment horizontal="centerContinuous" wrapText="1"/>
    </xf>
    <xf numFmtId="1" fontId="0" fillId="0" borderId="1" xfId="0" applyNumberFormat="1" applyBorder="1" applyAlignment="1">
      <alignment horizontal="centerContinuous"/>
    </xf>
    <xf numFmtId="1" fontId="0" fillId="0" borderId="0" xfId="0" applyNumberFormat="1"/>
    <xf numFmtId="0" fontId="0" fillId="0" borderId="1" xfId="0" applyBorder="1" applyAlignment="1" applyProtection="1">
      <alignment horizontal="center"/>
      <protection locked="0"/>
    </xf>
    <xf numFmtId="164" fontId="0" fillId="0" borderId="1" xfId="0" applyNumberFormat="1" applyBorder="1" applyAlignment="1">
      <alignment horizontal="center"/>
    </xf>
    <xf numFmtId="164" fontId="0" fillId="0" borderId="1" xfId="0" applyNumberFormat="1" applyBorder="1" applyAlignment="1" applyProtection="1">
      <alignment horizontal="center"/>
      <protection locked="0"/>
    </xf>
    <xf numFmtId="1" fontId="0" fillId="0" borderId="1" xfId="0" applyNumberForma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left" vertical="top" wrapText="1"/>
      <protection locked="0"/>
    </xf>
    <xf numFmtId="0" fontId="0" fillId="0" borderId="0" xfId="0" applyAlignment="1">
      <alignment horizontal="centerContinuous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1"/>
  <sheetViews>
    <sheetView tabSelected="1" workbookViewId="0">
      <selection activeCell="O11" sqref="O11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0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x14ac:dyDescent="0.25">
      <c r="A4" s="7">
        <v>1</v>
      </c>
      <c r="B4" s="11"/>
      <c r="C4" s="7" t="s">
        <v>16</v>
      </c>
      <c r="D4" s="11" t="s">
        <v>17</v>
      </c>
      <c r="E4" s="11"/>
      <c r="F4" s="11"/>
      <c r="G4" s="11"/>
      <c r="H4" s="7" t="s">
        <v>18</v>
      </c>
      <c r="I4" s="7"/>
      <c r="J4" s="9">
        <v>100</v>
      </c>
      <c r="K4" s="9"/>
      <c r="L4" s="8">
        <f t="shared" ref="L4:L10" si="0">ROUND(K4*((100+N4)/100), 2)</f>
        <v>0</v>
      </c>
      <c r="M4" s="8">
        <f t="shared" ref="M4:M10" si="1">J4*K4</f>
        <v>0</v>
      </c>
      <c r="N4" s="10"/>
      <c r="O4" s="8">
        <f t="shared" ref="O4:O10" si="2">J4*L4</f>
        <v>0</v>
      </c>
    </row>
    <row r="5" spans="1:16" ht="30" x14ac:dyDescent="0.25">
      <c r="A5" s="7">
        <v>2</v>
      </c>
      <c r="B5" s="11"/>
      <c r="C5" s="7" t="s">
        <v>16</v>
      </c>
      <c r="D5" s="11" t="s">
        <v>19</v>
      </c>
      <c r="E5" s="11"/>
      <c r="F5" s="11"/>
      <c r="G5" s="11"/>
      <c r="H5" s="7" t="s">
        <v>18</v>
      </c>
      <c r="I5" s="7"/>
      <c r="J5" s="9">
        <v>1500</v>
      </c>
      <c r="K5" s="9"/>
      <c r="L5" s="8">
        <f t="shared" si="0"/>
        <v>0</v>
      </c>
      <c r="M5" s="8">
        <f t="shared" si="1"/>
        <v>0</v>
      </c>
      <c r="N5" s="10"/>
      <c r="O5" s="8">
        <f t="shared" si="2"/>
        <v>0</v>
      </c>
    </row>
    <row r="6" spans="1:16" ht="30" x14ac:dyDescent="0.25">
      <c r="A6" s="7">
        <v>3</v>
      </c>
      <c r="B6" s="11"/>
      <c r="C6" s="7" t="s">
        <v>16</v>
      </c>
      <c r="D6" s="11" t="s">
        <v>20</v>
      </c>
      <c r="E6" s="11"/>
      <c r="F6" s="11"/>
      <c r="G6" s="11"/>
      <c r="H6" s="7" t="s">
        <v>18</v>
      </c>
      <c r="I6" s="7"/>
      <c r="J6" s="9">
        <v>500</v>
      </c>
      <c r="K6" s="9"/>
      <c r="L6" s="8">
        <f t="shared" si="0"/>
        <v>0</v>
      </c>
      <c r="M6" s="8">
        <f t="shared" si="1"/>
        <v>0</v>
      </c>
      <c r="N6" s="10"/>
      <c r="O6" s="8">
        <f t="shared" si="2"/>
        <v>0</v>
      </c>
    </row>
    <row r="7" spans="1:16" ht="30" x14ac:dyDescent="0.25">
      <c r="A7" s="7">
        <v>4</v>
      </c>
      <c r="B7" s="11"/>
      <c r="C7" s="7" t="s">
        <v>16</v>
      </c>
      <c r="D7" s="11" t="s">
        <v>21</v>
      </c>
      <c r="E7" s="11"/>
      <c r="F7" s="11"/>
      <c r="G7" s="11"/>
      <c r="H7" s="7" t="s">
        <v>18</v>
      </c>
      <c r="I7" s="7"/>
      <c r="J7" s="9">
        <v>800</v>
      </c>
      <c r="K7" s="9"/>
      <c r="L7" s="8">
        <f t="shared" si="0"/>
        <v>0</v>
      </c>
      <c r="M7" s="8">
        <f t="shared" si="1"/>
        <v>0</v>
      </c>
      <c r="N7" s="10"/>
      <c r="O7" s="8">
        <f t="shared" si="2"/>
        <v>0</v>
      </c>
    </row>
    <row r="8" spans="1:16" ht="30" x14ac:dyDescent="0.25">
      <c r="A8" s="7">
        <v>5</v>
      </c>
      <c r="B8" s="11"/>
      <c r="C8" s="7" t="s">
        <v>16</v>
      </c>
      <c r="D8" s="11" t="s">
        <v>22</v>
      </c>
      <c r="E8" s="11"/>
      <c r="F8" s="11"/>
      <c r="G8" s="11"/>
      <c r="H8" s="7" t="s">
        <v>18</v>
      </c>
      <c r="I8" s="7"/>
      <c r="J8" s="9">
        <v>100</v>
      </c>
      <c r="K8" s="9"/>
      <c r="L8" s="8">
        <f t="shared" si="0"/>
        <v>0</v>
      </c>
      <c r="M8" s="8">
        <f t="shared" si="1"/>
        <v>0</v>
      </c>
      <c r="N8" s="10"/>
      <c r="O8" s="8">
        <f t="shared" si="2"/>
        <v>0</v>
      </c>
    </row>
    <row r="9" spans="1:16" ht="30" x14ac:dyDescent="0.25">
      <c r="A9" s="7">
        <v>6</v>
      </c>
      <c r="B9" s="11"/>
      <c r="C9" s="7" t="s">
        <v>16</v>
      </c>
      <c r="D9" s="11" t="s">
        <v>23</v>
      </c>
      <c r="E9" s="11"/>
      <c r="F9" s="11"/>
      <c r="G9" s="11"/>
      <c r="H9" s="7" t="s">
        <v>18</v>
      </c>
      <c r="I9" s="7"/>
      <c r="J9" s="9">
        <v>100</v>
      </c>
      <c r="K9" s="9"/>
      <c r="L9" s="8">
        <f t="shared" si="0"/>
        <v>0</v>
      </c>
      <c r="M9" s="8">
        <f t="shared" si="1"/>
        <v>0</v>
      </c>
      <c r="N9" s="10"/>
      <c r="O9" s="8">
        <f t="shared" si="2"/>
        <v>0</v>
      </c>
    </row>
    <row r="10" spans="1:16" ht="30" x14ac:dyDescent="0.25">
      <c r="A10" s="7">
        <v>7</v>
      </c>
      <c r="B10" s="11"/>
      <c r="C10" s="7" t="s">
        <v>16</v>
      </c>
      <c r="D10" s="11" t="s">
        <v>24</v>
      </c>
      <c r="E10" s="11"/>
      <c r="F10" s="11"/>
      <c r="G10" s="11"/>
      <c r="H10" s="7" t="s">
        <v>18</v>
      </c>
      <c r="I10" s="7"/>
      <c r="J10" s="9">
        <v>1000</v>
      </c>
      <c r="K10" s="9"/>
      <c r="L10" s="8">
        <f t="shared" si="0"/>
        <v>0</v>
      </c>
      <c r="M10" s="8">
        <f t="shared" si="1"/>
        <v>0</v>
      </c>
      <c r="N10" s="10"/>
      <c r="O10" s="8">
        <f t="shared" si="2"/>
        <v>0</v>
      </c>
    </row>
    <row r="11" spans="1:16" x14ac:dyDescent="0.25">
      <c r="I11" t="s">
        <v>25</v>
      </c>
      <c r="J11" s="8"/>
      <c r="K11" s="8"/>
      <c r="L11" s="8"/>
      <c r="M11" s="8">
        <f>SUM(M4:M10)</f>
        <v>0</v>
      </c>
      <c r="N11" s="8"/>
      <c r="O11" s="8">
        <f>SUM(O4:O10)</f>
        <v>0</v>
      </c>
      <c r="P11" s="12"/>
    </row>
  </sheetData>
  <sheetProtection sheet="1"/>
  <pageMargins left="0.7" right="0.7" top="0.75" bottom="0.75" header="0.3" footer="0.3"/>
  <pageSetup paperSize="9" scale="4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5"/>
  <sheetViews>
    <sheetView tabSelected="1" workbookViewId="0">
      <selection activeCell="O11" sqref="O11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26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ht="135" x14ac:dyDescent="0.25">
      <c r="A4" s="7">
        <v>8</v>
      </c>
      <c r="B4" s="11"/>
      <c r="C4" s="7" t="s">
        <v>16</v>
      </c>
      <c r="D4" s="11" t="s">
        <v>27</v>
      </c>
      <c r="E4" s="11"/>
      <c r="F4" s="11"/>
      <c r="G4" s="11"/>
      <c r="H4" s="7" t="s">
        <v>18</v>
      </c>
      <c r="I4" s="7"/>
      <c r="J4" s="9">
        <v>25000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x14ac:dyDescent="0.25">
      <c r="I5" t="s">
        <v>25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12"/>
    </row>
  </sheetData>
  <sheetProtection sheet="1"/>
  <pageMargins left="0.7" right="0.7" top="0.75" bottom="0.75" header="0.3" footer="0.3"/>
  <pageSetup paperSize="9" scale="47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5"/>
  <sheetViews>
    <sheetView tabSelected="1" workbookViewId="0">
      <selection activeCell="O11" sqref="O11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28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ht="75" x14ac:dyDescent="0.25">
      <c r="A4" s="7">
        <v>9</v>
      </c>
      <c r="B4" s="11"/>
      <c r="C4" s="7" t="s">
        <v>16</v>
      </c>
      <c r="D4" s="11" t="s">
        <v>29</v>
      </c>
      <c r="E4" s="11"/>
      <c r="F4" s="11"/>
      <c r="G4" s="11"/>
      <c r="H4" s="7" t="s">
        <v>18</v>
      </c>
      <c r="I4" s="7"/>
      <c r="J4" s="9">
        <v>18000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x14ac:dyDescent="0.25">
      <c r="I5" t="s">
        <v>25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12"/>
    </row>
  </sheetData>
  <sheetProtection sheet="1"/>
  <pageMargins left="0.7" right="0.7" top="0.75" bottom="0.75" header="0.3" footer="0.3"/>
  <pageSetup paperSize="9" scale="4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(P1) pojemniki do badań histop</vt:lpstr>
      <vt:lpstr>(P2) odzież do operacji- koszu</vt:lpstr>
      <vt:lpstr>(P3) jednorazowy pokrowiec_tor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Paulina Witkowska</cp:lastModifiedBy>
  <cp:lastPrinted>2025-03-06T11:36:58Z</cp:lastPrinted>
  <dcterms:created xsi:type="dcterms:W3CDTF">2025-03-06T11:36:21Z</dcterms:created>
  <dcterms:modified xsi:type="dcterms:W3CDTF">2025-03-06T11:37:49Z</dcterms:modified>
  <cp:category/>
</cp:coreProperties>
</file>