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X:\Postępowania Kasia\Postepowania po 18 Pażdziernika\2025\USTAWA\25 PN 25 ODCZYNNIKI ZDL\(2)Dokumentacja postepowania opublikowana w portalu w dniu wszczęcia\"/>
    </mc:Choice>
  </mc:AlternateContent>
  <xr:revisionPtr revIDLastSave="0" documentId="8_{7CBF889B-6B5F-4BC9-980B-B8C4B83A4EA8}" xr6:coauthVersionLast="47" xr6:coauthVersionMax="47" xr10:uidLastSave="{00000000-0000-0000-0000-000000000000}"/>
  <bookViews>
    <workbookView xWindow="-120" yWindow="-120" windowWidth="29040" windowHeight="15840" firstSheet="3" activeTab="6" xr2:uid="{00000000-000D-0000-FFFF-FFFF00000000}"/>
  </bookViews>
  <sheets>
    <sheet name="(P1) P1-odczynniki do elektrof" sheetId="1" r:id="rId1"/>
    <sheet name="(P2) P1-odczynniki do immunofi" sheetId="2" r:id="rId2"/>
    <sheet name="(P3) P1-kontrola wewn do elekt" sheetId="3" r:id="rId3"/>
    <sheet name="(P4) P1kontrola zewn.do elektr" sheetId="4" r:id="rId4"/>
    <sheet name="(P5) P1-kontrola wewn. do immu" sheetId="5" r:id="rId5"/>
    <sheet name="(P6) P1-kontrola zewn.do immun" sheetId="6" r:id="rId6"/>
    <sheet name="(P7) P1 materiały zużywalne" sheetId="7" r:id="rId7"/>
    <sheet name="(P8) P1-dzierżawa analizatora" sheetId="8" r:id="rId8"/>
    <sheet name="(P9) P2-odczynniki do koagulol" sheetId="9" r:id="rId9"/>
    <sheet name="(P10) P2-kalibratory do koagul" sheetId="10" r:id="rId10"/>
    <sheet name="(P11) P2-kontrola wewn.do koag" sheetId="11" r:id="rId11"/>
    <sheet name="(P12) P2-kontrola zewn.do koag" sheetId="12" r:id="rId12"/>
    <sheet name="(P13) P2-materiały zużywalne d" sheetId="13" r:id="rId13"/>
    <sheet name="(P14) P2-dzierzawa analizatora" sheetId="14" r:id="rId14"/>
  </sheets>
  <calcPr calcId="181029"/>
</workbook>
</file>

<file path=xl/calcChain.xml><?xml version="1.0" encoding="utf-8"?>
<calcChain xmlns="http://schemas.openxmlformats.org/spreadsheetml/2006/main">
  <c r="O4" i="14" l="1"/>
  <c r="O5" i="14" s="1"/>
  <c r="M4" i="14"/>
  <c r="M5" i="14" s="1"/>
  <c r="L4" i="14"/>
  <c r="O10" i="13"/>
  <c r="M10" i="13"/>
  <c r="L10" i="13"/>
  <c r="O9" i="13"/>
  <c r="M9" i="13"/>
  <c r="L9" i="13"/>
  <c r="O8" i="13"/>
  <c r="M8" i="13"/>
  <c r="L8" i="13"/>
  <c r="O7" i="13"/>
  <c r="M7" i="13"/>
  <c r="L7" i="13"/>
  <c r="O6" i="13"/>
  <c r="M6" i="13"/>
  <c r="L6" i="13"/>
  <c r="O5" i="13"/>
  <c r="M5" i="13"/>
  <c r="L5" i="13"/>
  <c r="O4" i="13"/>
  <c r="O11" i="13" s="1"/>
  <c r="M4" i="13"/>
  <c r="M11" i="13" s="1"/>
  <c r="L4" i="13"/>
  <c r="M5" i="12"/>
  <c r="O4" i="12"/>
  <c r="O5" i="12" s="1"/>
  <c r="M4" i="12"/>
  <c r="L4" i="12"/>
  <c r="O11" i="11"/>
  <c r="M11" i="11"/>
  <c r="L11" i="11"/>
  <c r="O10" i="11"/>
  <c r="M10" i="11"/>
  <c r="L10" i="11"/>
  <c r="O9" i="11"/>
  <c r="M9" i="11"/>
  <c r="L9" i="11"/>
  <c r="O8" i="11"/>
  <c r="M8" i="11"/>
  <c r="L8" i="11"/>
  <c r="O7" i="11"/>
  <c r="M7" i="11"/>
  <c r="L7" i="11"/>
  <c r="O6" i="11"/>
  <c r="M6" i="11"/>
  <c r="L6" i="11"/>
  <c r="O5" i="11"/>
  <c r="M5" i="11"/>
  <c r="L5" i="11"/>
  <c r="O4" i="11"/>
  <c r="M4" i="11"/>
  <c r="L4" i="11"/>
  <c r="O6" i="10"/>
  <c r="O5" i="10"/>
  <c r="M5" i="10"/>
  <c r="L5" i="10"/>
  <c r="O4" i="10"/>
  <c r="M4" i="10"/>
  <c r="M6" i="10" s="1"/>
  <c r="L4" i="10"/>
  <c r="O17" i="9"/>
  <c r="M17" i="9"/>
  <c r="L17" i="9"/>
  <c r="O16" i="9"/>
  <c r="M16" i="9"/>
  <c r="L16" i="9"/>
  <c r="O15" i="9"/>
  <c r="M15" i="9"/>
  <c r="L15" i="9"/>
  <c r="O14" i="9"/>
  <c r="M14" i="9"/>
  <c r="L14" i="9"/>
  <c r="O13" i="9"/>
  <c r="M13" i="9"/>
  <c r="L13" i="9"/>
  <c r="O12" i="9"/>
  <c r="M12" i="9"/>
  <c r="L12" i="9"/>
  <c r="O11" i="9"/>
  <c r="M11" i="9"/>
  <c r="L11" i="9"/>
  <c r="O10" i="9"/>
  <c r="M10" i="9"/>
  <c r="L10" i="9"/>
  <c r="O9" i="9"/>
  <c r="M9" i="9"/>
  <c r="L9" i="9"/>
  <c r="O8" i="9"/>
  <c r="M8" i="9"/>
  <c r="L8" i="9"/>
  <c r="O7" i="9"/>
  <c r="M7" i="9"/>
  <c r="L7" i="9"/>
  <c r="O6" i="9"/>
  <c r="M6" i="9"/>
  <c r="L6" i="9"/>
  <c r="O5" i="9"/>
  <c r="M5" i="9"/>
  <c r="L5" i="9"/>
  <c r="O4" i="9"/>
  <c r="M4" i="9"/>
  <c r="L4" i="9"/>
  <c r="O5" i="8"/>
  <c r="O4" i="8"/>
  <c r="M4" i="8"/>
  <c r="M5" i="8" s="1"/>
  <c r="L4" i="8"/>
  <c r="O5" i="7"/>
  <c r="M5" i="7"/>
  <c r="L5" i="7"/>
  <c r="O4" i="7"/>
  <c r="M4" i="7"/>
  <c r="M6" i="7" s="1"/>
  <c r="L4" i="7"/>
  <c r="O4" i="6"/>
  <c r="O5" i="6" s="1"/>
  <c r="M4" i="6"/>
  <c r="M5" i="6" s="1"/>
  <c r="L4" i="6"/>
  <c r="O4" i="5"/>
  <c r="O5" i="5" s="1"/>
  <c r="M4" i="5"/>
  <c r="M5" i="5" s="1"/>
  <c r="L4" i="5"/>
  <c r="O4" i="4"/>
  <c r="O5" i="4" s="1"/>
  <c r="M4" i="4"/>
  <c r="M5" i="4" s="1"/>
  <c r="L4" i="4"/>
  <c r="O5" i="3"/>
  <c r="M5" i="3"/>
  <c r="M6" i="3" s="1"/>
  <c r="L5" i="3"/>
  <c r="O4" i="3"/>
  <c r="M4" i="3"/>
  <c r="L4" i="3"/>
  <c r="O9" i="2"/>
  <c r="M9" i="2"/>
  <c r="L9" i="2"/>
  <c r="O8" i="2"/>
  <c r="M8" i="2"/>
  <c r="L8" i="2"/>
  <c r="O7" i="2"/>
  <c r="M7" i="2"/>
  <c r="L7" i="2"/>
  <c r="O6" i="2"/>
  <c r="M6" i="2"/>
  <c r="L6" i="2"/>
  <c r="O5" i="2"/>
  <c r="M5" i="2"/>
  <c r="L5" i="2"/>
  <c r="O4" i="2"/>
  <c r="M4" i="2"/>
  <c r="L4" i="2"/>
  <c r="O6" i="1"/>
  <c r="M6" i="1"/>
  <c r="L6" i="1"/>
  <c r="O5" i="1"/>
  <c r="M5" i="1"/>
  <c r="L5" i="1"/>
  <c r="O4" i="1"/>
  <c r="M4" i="1"/>
  <c r="L4" i="1"/>
  <c r="M12" i="11" l="1"/>
  <c r="O12" i="11"/>
  <c r="M18" i="9"/>
  <c r="O18" i="9"/>
  <c r="O6" i="7"/>
  <c r="O6" i="3"/>
  <c r="M10" i="2"/>
  <c r="O10" i="2"/>
  <c r="M7" i="1"/>
  <c r="O7" i="1"/>
</calcChain>
</file>

<file path=xl/sharedStrings.xml><?xml version="1.0" encoding="utf-8"?>
<sst xmlns="http://schemas.openxmlformats.org/spreadsheetml/2006/main" count="388" uniqueCount="78">
  <si>
    <t>(P1) P1-odczynniki do elektroforezy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</si>
  <si>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</si>
  <si>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</si>
  <si>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</si>
  <si>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</si>
  <si>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</si>
  <si>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</si>
  <si>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</si>
  <si>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</si>
  <si>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</si>
  <si>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</si>
  <si>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</si>
  <si>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</si>
  <si>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</si>
  <si>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</si>
  <si>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</si>
  <si>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312_03_08</t>
  </si>
  <si>
    <t>odczynniki płynne do analizatora</t>
  </si>
  <si>
    <t>op</t>
  </si>
  <si>
    <t>żele do elektroforezy na 12-14 próbek</t>
  </si>
  <si>
    <t>P1-żele do elektroforezy na 20-26 próbek</t>
  </si>
  <si>
    <t>Razem</t>
  </si>
  <si>
    <t>(P2) P1-odczynniki do immunofiksacji</t>
  </si>
  <si>
    <t>zestawy do immunofiksacji na 2 próbki</t>
  </si>
  <si>
    <t>zestawy do immunofiksacji na 4 próbki</t>
  </si>
  <si>
    <t>zestaw do białka Bence Jones-na 2 próbki</t>
  </si>
  <si>
    <t>zestaw do białka Bence Jones na 4 próbki</t>
  </si>
  <si>
    <t>zestaw przeciwciałmixIgG,IgA,IgM.Kappa,Lambda</t>
  </si>
  <si>
    <t>zestaw przeciwciał FIXGAM,Kappa,Lambda,KappaFree,LambdaFree</t>
  </si>
  <si>
    <t>(P3) P1-kontrola wewn do elektroforezy</t>
  </si>
  <si>
    <t>kontrola N do elektroforezy</t>
  </si>
  <si>
    <t>kontrola Abnormal</t>
  </si>
  <si>
    <t>(P4) P1kontrola zewn.do elektroforezy</t>
  </si>
  <si>
    <t>312_03_23</t>
  </si>
  <si>
    <t>kontrola zewn do elektroforezy</t>
  </si>
  <si>
    <t>(P5) P1-kontrola wewn. do immunofiksacji</t>
  </si>
  <si>
    <t>kontrola do immunofiksacji</t>
  </si>
  <si>
    <t>(P6) P1-kontrola zewn.do immunofiksacji</t>
  </si>
  <si>
    <t>kontrola zewn. do immunofiksacji</t>
  </si>
  <si>
    <t>(P7) P1 materiały zużywalne</t>
  </si>
  <si>
    <t>materiały zużywalne</t>
  </si>
  <si>
    <t>P1-materiały zużywalne</t>
  </si>
  <si>
    <t>(P8) P1-dzierżawa analizatora</t>
  </si>
  <si>
    <t>P1-Dzierżawa analizatora do elektroforezy i immunofiksacji</t>
  </si>
  <si>
    <t>mies</t>
  </si>
  <si>
    <t>(P9) P2-odczynniki do koagulologii</t>
  </si>
  <si>
    <t>P2-odczynniki do PT</t>
  </si>
  <si>
    <t>P2-odczynniki do APTT</t>
  </si>
  <si>
    <t>P2-Odczynniki do fibrynogenu</t>
  </si>
  <si>
    <t>P2-odczynniki do TT</t>
  </si>
  <si>
    <t>P2-odczynniki do AT III</t>
  </si>
  <si>
    <t>P2-odczynniki do D-Dimer</t>
  </si>
  <si>
    <t>P2-odczynniki do antykoagulant LA screen</t>
  </si>
  <si>
    <t>P2-antykoagulant LA test potwierdzenia</t>
  </si>
  <si>
    <t>P2-APCR V-oporność cz V na aktywowane białko C</t>
  </si>
  <si>
    <t>P2-białko C</t>
  </si>
  <si>
    <t>P2-wolne białko S</t>
  </si>
  <si>
    <t>P2-Anty-Xa</t>
  </si>
  <si>
    <t>P2-odczynniki do czynnik VIII</t>
  </si>
  <si>
    <t>P2 odczynniki do czVIII</t>
  </si>
  <si>
    <t>(P10) P2-kalibratory do koagulologii</t>
  </si>
  <si>
    <t>P2-kalibratory standardowe</t>
  </si>
  <si>
    <t>P2-kalibrator heparyna do antyXa</t>
  </si>
  <si>
    <t>(P11) P2-kontrola wewn.do koagulologii</t>
  </si>
  <si>
    <t>P2-kontrola normalna</t>
  </si>
  <si>
    <t>P2-kontrola patologiczna</t>
  </si>
  <si>
    <t>P2-kontrola heparyna LMW</t>
  </si>
  <si>
    <t>P2-kontrola heparyna UF</t>
  </si>
  <si>
    <t>P2-kontrola LA dodatnia</t>
  </si>
  <si>
    <t>P2-kontrola LA ujemna</t>
  </si>
  <si>
    <t>P2-kontrola D-Dimer 2 poziomy</t>
  </si>
  <si>
    <t>(P12) P2-kontrola zewn.do koagulologii</t>
  </si>
  <si>
    <t>P2-kontrola zewnętrzna</t>
  </si>
  <si>
    <t>(P13) P2-materiały zużywalne do koagulologii</t>
  </si>
  <si>
    <t>P2-materiały zużywalne</t>
  </si>
  <si>
    <t>P2-materiały zużywlane</t>
  </si>
  <si>
    <t>(P14) P2-dzierzawa analizatora do koagulologii</t>
  </si>
  <si>
    <t>P2-dzierżawa analizatora do koagulologii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</si>
</sst>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Continuous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"/>
  <sheetViews>
    <sheetView zoomScale="85" zoomScaleNormal="85" workbookViewId="0">
      <selection activeCell="J23" sqref="J23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1</v>
      </c>
      <c r="B4" s="11"/>
      <c r="C4" s="7" t="s">
        <v>16</v>
      </c>
      <c r="D4" s="11" t="s">
        <v>17</v>
      </c>
      <c r="E4" s="11"/>
      <c r="F4" s="11"/>
      <c r="G4" s="11"/>
      <c r="H4" s="7" t="s">
        <v>18</v>
      </c>
      <c r="I4" s="7"/>
      <c r="J4" s="9">
        <v>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A5" s="7">
        <v>2</v>
      </c>
      <c r="B5" s="11"/>
      <c r="C5" s="7" t="s">
        <v>16</v>
      </c>
      <c r="D5" s="11" t="s">
        <v>19</v>
      </c>
      <c r="E5" s="11"/>
      <c r="F5" s="11"/>
      <c r="G5" s="11"/>
      <c r="H5" s="7" t="s">
        <v>18</v>
      </c>
      <c r="I5" s="7"/>
      <c r="J5" s="9">
        <v>0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x14ac:dyDescent="0.25">
      <c r="A6" s="7">
        <v>3</v>
      </c>
      <c r="B6" s="11"/>
      <c r="C6" s="7" t="s">
        <v>16</v>
      </c>
      <c r="D6" s="11" t="s">
        <v>20</v>
      </c>
      <c r="E6" s="11"/>
      <c r="F6" s="11"/>
      <c r="G6" s="11"/>
      <c r="H6" s="7" t="s">
        <v>18</v>
      </c>
      <c r="I6" s="7"/>
      <c r="J6" s="9">
        <v>0</v>
      </c>
      <c r="K6" s="9"/>
      <c r="L6" s="8">
        <f>ROUND(K6*((100+N6)/100), 2)</f>
        <v>0</v>
      </c>
      <c r="M6" s="8">
        <f>J6*K6</f>
        <v>0</v>
      </c>
      <c r="N6" s="10"/>
      <c r="O6" s="8">
        <f>J6*L6</f>
        <v>0</v>
      </c>
    </row>
    <row r="7" spans="1:16" x14ac:dyDescent="0.25">
      <c r="I7" t="s">
        <v>21</v>
      </c>
      <c r="J7" s="8"/>
      <c r="K7" s="8"/>
      <c r="L7" s="8"/>
      <c r="M7" s="8">
        <f>SUM(M4:M6)</f>
        <v>0</v>
      </c>
      <c r="N7" s="8"/>
      <c r="O7" s="8">
        <f>SUM(O4:O6)</f>
        <v>0</v>
      </c>
      <c r="P7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6"/>
  <sheetViews>
    <sheetView workbookViewId="0">
      <selection activeCell="J6" sqref="J6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60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32</v>
      </c>
      <c r="B4" s="11"/>
      <c r="C4" s="7" t="s">
        <v>16</v>
      </c>
      <c r="D4" s="11" t="s">
        <v>61</v>
      </c>
      <c r="E4" s="11"/>
      <c r="F4" s="11"/>
      <c r="G4" s="11"/>
      <c r="H4" s="7" t="s">
        <v>18</v>
      </c>
      <c r="I4" s="7"/>
      <c r="J4" s="9">
        <v>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A5" s="7">
        <v>33</v>
      </c>
      <c r="B5" s="11"/>
      <c r="C5" s="7" t="s">
        <v>16</v>
      </c>
      <c r="D5" s="11" t="s">
        <v>62</v>
      </c>
      <c r="E5" s="11"/>
      <c r="F5" s="11"/>
      <c r="G5" s="11"/>
      <c r="H5" s="7" t="s">
        <v>18</v>
      </c>
      <c r="I5" s="7"/>
      <c r="J5" s="9">
        <v>0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x14ac:dyDescent="0.25">
      <c r="I6" t="s">
        <v>21</v>
      </c>
      <c r="J6" s="8"/>
      <c r="K6" s="8"/>
      <c r="L6" s="8"/>
      <c r="M6" s="8">
        <f>SUM(M4:M5)</f>
        <v>0</v>
      </c>
      <c r="N6" s="8"/>
      <c r="O6" s="8">
        <f>SUM(O4:O5)</f>
        <v>0</v>
      </c>
      <c r="P6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12"/>
  <sheetViews>
    <sheetView workbookViewId="0">
      <selection activeCell="J12" sqref="J12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63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34</v>
      </c>
      <c r="B4" s="11"/>
      <c r="C4" s="7" t="s">
        <v>16</v>
      </c>
      <c r="D4" s="11" t="s">
        <v>64</v>
      </c>
      <c r="E4" s="11"/>
      <c r="F4" s="11"/>
      <c r="G4" s="11"/>
      <c r="H4" s="7" t="s">
        <v>18</v>
      </c>
      <c r="I4" s="7"/>
      <c r="J4" s="9">
        <v>0</v>
      </c>
      <c r="K4" s="9"/>
      <c r="L4" s="8">
        <f t="shared" ref="L4:L11" si="0">ROUND(K4*((100+N4)/100), 2)</f>
        <v>0</v>
      </c>
      <c r="M4" s="8">
        <f t="shared" ref="M4:M11" si="1">J4*K4</f>
        <v>0</v>
      </c>
      <c r="N4" s="10"/>
      <c r="O4" s="8">
        <f t="shared" ref="O4:O11" si="2">J4*L4</f>
        <v>0</v>
      </c>
    </row>
    <row r="5" spans="1:16" x14ac:dyDescent="0.25">
      <c r="A5" s="7">
        <v>35</v>
      </c>
      <c r="B5" s="11"/>
      <c r="C5" s="7" t="s">
        <v>16</v>
      </c>
      <c r="D5" s="11" t="s">
        <v>65</v>
      </c>
      <c r="E5" s="11"/>
      <c r="F5" s="11"/>
      <c r="G5" s="11"/>
      <c r="H5" s="7" t="s">
        <v>18</v>
      </c>
      <c r="I5" s="7"/>
      <c r="J5" s="9">
        <v>0</v>
      </c>
      <c r="K5" s="9"/>
      <c r="L5" s="8">
        <f t="shared" si="0"/>
        <v>0</v>
      </c>
      <c r="M5" s="8">
        <f t="shared" si="1"/>
        <v>0</v>
      </c>
      <c r="N5" s="10"/>
      <c r="O5" s="8">
        <f t="shared" si="2"/>
        <v>0</v>
      </c>
    </row>
    <row r="6" spans="1:16" x14ac:dyDescent="0.25">
      <c r="A6" s="7">
        <v>36</v>
      </c>
      <c r="B6" s="11"/>
      <c r="C6" s="7" t="s">
        <v>16</v>
      </c>
      <c r="D6" s="11" t="s">
        <v>65</v>
      </c>
      <c r="E6" s="11"/>
      <c r="F6" s="11"/>
      <c r="G6" s="11"/>
      <c r="H6" s="7" t="s">
        <v>18</v>
      </c>
      <c r="I6" s="7"/>
      <c r="J6" s="9">
        <v>0</v>
      </c>
      <c r="K6" s="9"/>
      <c r="L6" s="8">
        <f t="shared" si="0"/>
        <v>0</v>
      </c>
      <c r="M6" s="8">
        <f t="shared" si="1"/>
        <v>0</v>
      </c>
      <c r="N6" s="10"/>
      <c r="O6" s="8">
        <f t="shared" si="2"/>
        <v>0</v>
      </c>
    </row>
    <row r="7" spans="1:16" x14ac:dyDescent="0.25">
      <c r="A7" s="7">
        <v>37</v>
      </c>
      <c r="B7" s="11"/>
      <c r="C7" s="7" t="s">
        <v>16</v>
      </c>
      <c r="D7" s="11" t="s">
        <v>66</v>
      </c>
      <c r="E7" s="11"/>
      <c r="F7" s="11"/>
      <c r="G7" s="11"/>
      <c r="H7" s="7" t="s">
        <v>18</v>
      </c>
      <c r="I7" s="7"/>
      <c r="J7" s="9">
        <v>0</v>
      </c>
      <c r="K7" s="9"/>
      <c r="L7" s="8">
        <f t="shared" si="0"/>
        <v>0</v>
      </c>
      <c r="M7" s="8">
        <f t="shared" si="1"/>
        <v>0</v>
      </c>
      <c r="N7" s="10"/>
      <c r="O7" s="8">
        <f t="shared" si="2"/>
        <v>0</v>
      </c>
    </row>
    <row r="8" spans="1:16" x14ac:dyDescent="0.25">
      <c r="A8" s="7">
        <v>38</v>
      </c>
      <c r="B8" s="11"/>
      <c r="C8" s="7" t="s">
        <v>16</v>
      </c>
      <c r="D8" s="11" t="s">
        <v>67</v>
      </c>
      <c r="E8" s="11"/>
      <c r="F8" s="11"/>
      <c r="G8" s="11"/>
      <c r="H8" s="7" t="s">
        <v>18</v>
      </c>
      <c r="I8" s="7"/>
      <c r="J8" s="9">
        <v>0</v>
      </c>
      <c r="K8" s="9"/>
      <c r="L8" s="8">
        <f t="shared" si="0"/>
        <v>0</v>
      </c>
      <c r="M8" s="8">
        <f t="shared" si="1"/>
        <v>0</v>
      </c>
      <c r="N8" s="10"/>
      <c r="O8" s="8">
        <f t="shared" si="2"/>
        <v>0</v>
      </c>
    </row>
    <row r="9" spans="1:16" x14ac:dyDescent="0.25">
      <c r="A9" s="7">
        <v>39</v>
      </c>
      <c r="B9" s="11"/>
      <c r="C9" s="7" t="s">
        <v>16</v>
      </c>
      <c r="D9" s="11" t="s">
        <v>68</v>
      </c>
      <c r="E9" s="11"/>
      <c r="F9" s="11"/>
      <c r="G9" s="11"/>
      <c r="H9" s="7" t="s">
        <v>18</v>
      </c>
      <c r="I9" s="7"/>
      <c r="J9" s="9">
        <v>0</v>
      </c>
      <c r="K9" s="9"/>
      <c r="L9" s="8">
        <f t="shared" si="0"/>
        <v>0</v>
      </c>
      <c r="M9" s="8">
        <f t="shared" si="1"/>
        <v>0</v>
      </c>
      <c r="N9" s="10"/>
      <c r="O9" s="8">
        <f t="shared" si="2"/>
        <v>0</v>
      </c>
    </row>
    <row r="10" spans="1:16" x14ac:dyDescent="0.25">
      <c r="A10" s="7">
        <v>40</v>
      </c>
      <c r="B10" s="11"/>
      <c r="C10" s="7" t="s">
        <v>16</v>
      </c>
      <c r="D10" s="11" t="s">
        <v>69</v>
      </c>
      <c r="E10" s="11"/>
      <c r="F10" s="11"/>
      <c r="G10" s="11"/>
      <c r="H10" s="7" t="s">
        <v>18</v>
      </c>
      <c r="I10" s="7"/>
      <c r="J10" s="9">
        <v>0</v>
      </c>
      <c r="K10" s="9"/>
      <c r="L10" s="8">
        <f t="shared" si="0"/>
        <v>0</v>
      </c>
      <c r="M10" s="8">
        <f t="shared" si="1"/>
        <v>0</v>
      </c>
      <c r="N10" s="10"/>
      <c r="O10" s="8">
        <f t="shared" si="2"/>
        <v>0</v>
      </c>
    </row>
    <row r="11" spans="1:16" x14ac:dyDescent="0.25">
      <c r="A11" s="7">
        <v>41</v>
      </c>
      <c r="B11" s="11"/>
      <c r="C11" s="7" t="s">
        <v>16</v>
      </c>
      <c r="D11" s="11" t="s">
        <v>70</v>
      </c>
      <c r="E11" s="11"/>
      <c r="F11" s="11"/>
      <c r="G11" s="11"/>
      <c r="H11" s="7" t="s">
        <v>18</v>
      </c>
      <c r="I11" s="7"/>
      <c r="J11" s="9">
        <v>0</v>
      </c>
      <c r="K11" s="9"/>
      <c r="L11" s="8">
        <f t="shared" si="0"/>
        <v>0</v>
      </c>
      <c r="M11" s="8">
        <f t="shared" si="1"/>
        <v>0</v>
      </c>
      <c r="N11" s="10"/>
      <c r="O11" s="8">
        <f t="shared" si="2"/>
        <v>0</v>
      </c>
    </row>
    <row r="12" spans="1:16" x14ac:dyDescent="0.25">
      <c r="I12" t="s">
        <v>21</v>
      </c>
      <c r="J12" s="8"/>
      <c r="K12" s="8"/>
      <c r="L12" s="8"/>
      <c r="M12" s="8">
        <f>SUM(M4:M11)</f>
        <v>0</v>
      </c>
      <c r="N12" s="8"/>
      <c r="O12" s="8">
        <f>SUM(O4:O11)</f>
        <v>0</v>
      </c>
      <c r="P12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P5"/>
  <sheetViews>
    <sheetView workbookViewId="0">
      <selection activeCell="J4" sqref="J4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71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42</v>
      </c>
      <c r="B4" s="11"/>
      <c r="C4" s="7" t="s">
        <v>16</v>
      </c>
      <c r="D4" s="11" t="s">
        <v>72</v>
      </c>
      <c r="E4" s="11"/>
      <c r="F4" s="11"/>
      <c r="G4" s="11"/>
      <c r="H4" s="7" t="s">
        <v>18</v>
      </c>
      <c r="I4" s="7"/>
      <c r="J4" s="9">
        <v>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21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11"/>
  <sheetViews>
    <sheetView workbookViewId="0">
      <selection activeCell="B16" sqref="B16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73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43</v>
      </c>
      <c r="B4" s="11"/>
      <c r="C4" s="7" t="s">
        <v>16</v>
      </c>
      <c r="D4" s="11" t="s">
        <v>74</v>
      </c>
      <c r="E4" s="11"/>
      <c r="F4" s="11"/>
      <c r="G4" s="11"/>
      <c r="H4" s="7" t="s">
        <v>18</v>
      </c>
      <c r="I4" s="7"/>
      <c r="J4" s="9">
        <v>0</v>
      </c>
      <c r="K4" s="9"/>
      <c r="L4" s="8">
        <f t="shared" ref="L4:L10" si="0">ROUND(K4*((100+N4)/100), 2)</f>
        <v>0</v>
      </c>
      <c r="M4" s="8">
        <f t="shared" ref="M4:M10" si="1">J4*K4</f>
        <v>0</v>
      </c>
      <c r="N4" s="10"/>
      <c r="O4" s="8">
        <f t="shared" ref="O4:O10" si="2">J4*L4</f>
        <v>0</v>
      </c>
    </row>
    <row r="5" spans="1:16" x14ac:dyDescent="0.25">
      <c r="A5" s="7">
        <v>44</v>
      </c>
      <c r="B5" s="11"/>
      <c r="C5" s="7" t="s">
        <v>16</v>
      </c>
      <c r="D5" s="11" t="s">
        <v>74</v>
      </c>
      <c r="E5" s="11"/>
      <c r="F5" s="11"/>
      <c r="G5" s="11"/>
      <c r="H5" s="7" t="s">
        <v>18</v>
      </c>
      <c r="I5" s="7"/>
      <c r="J5" s="9">
        <v>0</v>
      </c>
      <c r="K5" s="9"/>
      <c r="L5" s="8">
        <f t="shared" si="0"/>
        <v>0</v>
      </c>
      <c r="M5" s="8">
        <f t="shared" si="1"/>
        <v>0</v>
      </c>
      <c r="N5" s="10"/>
      <c r="O5" s="8">
        <f t="shared" si="2"/>
        <v>0</v>
      </c>
    </row>
    <row r="6" spans="1:16" x14ac:dyDescent="0.25">
      <c r="A6" s="7">
        <v>45</v>
      </c>
      <c r="B6" s="11"/>
      <c r="C6" s="7" t="s">
        <v>16</v>
      </c>
      <c r="D6" s="11" t="s">
        <v>74</v>
      </c>
      <c r="E6" s="11"/>
      <c r="F6" s="11"/>
      <c r="G6" s="11"/>
      <c r="H6" s="7" t="s">
        <v>18</v>
      </c>
      <c r="I6" s="7"/>
      <c r="J6" s="9">
        <v>0</v>
      </c>
      <c r="K6" s="9"/>
      <c r="L6" s="8">
        <f t="shared" si="0"/>
        <v>0</v>
      </c>
      <c r="M6" s="8">
        <f t="shared" si="1"/>
        <v>0</v>
      </c>
      <c r="N6" s="10"/>
      <c r="O6" s="8">
        <f t="shared" si="2"/>
        <v>0</v>
      </c>
    </row>
    <row r="7" spans="1:16" x14ac:dyDescent="0.25">
      <c r="A7" s="7">
        <v>46</v>
      </c>
      <c r="B7" s="11"/>
      <c r="C7" s="7" t="s">
        <v>16</v>
      </c>
      <c r="D7" s="11" t="s">
        <v>74</v>
      </c>
      <c r="E7" s="11"/>
      <c r="F7" s="11"/>
      <c r="G7" s="11"/>
      <c r="H7" s="7" t="s">
        <v>18</v>
      </c>
      <c r="I7" s="7"/>
      <c r="J7" s="9">
        <v>0</v>
      </c>
      <c r="K7" s="9"/>
      <c r="L7" s="8">
        <f t="shared" si="0"/>
        <v>0</v>
      </c>
      <c r="M7" s="8">
        <f t="shared" si="1"/>
        <v>0</v>
      </c>
      <c r="N7" s="10"/>
      <c r="O7" s="8">
        <f t="shared" si="2"/>
        <v>0</v>
      </c>
    </row>
    <row r="8" spans="1:16" x14ac:dyDescent="0.25">
      <c r="A8" s="7">
        <v>47</v>
      </c>
      <c r="B8" s="11"/>
      <c r="C8" s="7" t="s">
        <v>16</v>
      </c>
      <c r="D8" s="11" t="s">
        <v>75</v>
      </c>
      <c r="E8" s="11"/>
      <c r="F8" s="11"/>
      <c r="G8" s="11"/>
      <c r="H8" s="7" t="s">
        <v>18</v>
      </c>
      <c r="I8" s="7"/>
      <c r="J8" s="9">
        <v>0</v>
      </c>
      <c r="K8" s="9"/>
      <c r="L8" s="8">
        <f t="shared" si="0"/>
        <v>0</v>
      </c>
      <c r="M8" s="8">
        <f t="shared" si="1"/>
        <v>0</v>
      </c>
      <c r="N8" s="10"/>
      <c r="O8" s="8">
        <f t="shared" si="2"/>
        <v>0</v>
      </c>
    </row>
    <row r="9" spans="1:16" x14ac:dyDescent="0.25">
      <c r="A9" s="7">
        <v>48</v>
      </c>
      <c r="B9" s="11"/>
      <c r="C9" s="7" t="s">
        <v>16</v>
      </c>
      <c r="D9" s="11" t="s">
        <v>74</v>
      </c>
      <c r="E9" s="11"/>
      <c r="F9" s="11"/>
      <c r="G9" s="11"/>
      <c r="H9" s="7" t="s">
        <v>18</v>
      </c>
      <c r="I9" s="7"/>
      <c r="J9" s="9">
        <v>0</v>
      </c>
      <c r="K9" s="9"/>
      <c r="L9" s="8">
        <f t="shared" si="0"/>
        <v>0</v>
      </c>
      <c r="M9" s="8">
        <f t="shared" si="1"/>
        <v>0</v>
      </c>
      <c r="N9" s="10"/>
      <c r="O9" s="8">
        <f t="shared" si="2"/>
        <v>0</v>
      </c>
    </row>
    <row r="10" spans="1:16" x14ac:dyDescent="0.25">
      <c r="A10" s="7">
        <v>49</v>
      </c>
      <c r="B10" s="11"/>
      <c r="C10" s="7" t="s">
        <v>16</v>
      </c>
      <c r="D10" s="11" t="s">
        <v>74</v>
      </c>
      <c r="E10" s="11"/>
      <c r="F10" s="11"/>
      <c r="G10" s="11"/>
      <c r="H10" s="7" t="s">
        <v>18</v>
      </c>
      <c r="I10" s="7"/>
      <c r="J10" s="9">
        <v>0</v>
      </c>
      <c r="K10" s="9"/>
      <c r="L10" s="8">
        <f t="shared" si="0"/>
        <v>0</v>
      </c>
      <c r="M10" s="8">
        <f t="shared" si="1"/>
        <v>0</v>
      </c>
      <c r="N10" s="10"/>
      <c r="O10" s="8">
        <f t="shared" si="2"/>
        <v>0</v>
      </c>
    </row>
    <row r="11" spans="1:16" x14ac:dyDescent="0.25">
      <c r="I11" t="s">
        <v>21</v>
      </c>
      <c r="J11" s="8"/>
      <c r="K11" s="8"/>
      <c r="L11" s="8"/>
      <c r="M11" s="8">
        <f>SUM(M4:M10)</f>
        <v>0</v>
      </c>
      <c r="N11" s="8"/>
      <c r="O11" s="8">
        <f>SUM(O4:O10)</f>
        <v>0</v>
      </c>
      <c r="P11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P5"/>
  <sheetViews>
    <sheetView workbookViewId="0">
      <selection activeCell="J18" sqref="J18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76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50</v>
      </c>
      <c r="B4" s="11"/>
      <c r="C4" s="7" t="s">
        <v>33</v>
      </c>
      <c r="D4" s="11" t="s">
        <v>77</v>
      </c>
      <c r="E4" s="11"/>
      <c r="F4" s="11"/>
      <c r="G4" s="11"/>
      <c r="H4" s="7" t="s">
        <v>44</v>
      </c>
      <c r="I4" s="7"/>
      <c r="J4" s="9">
        <v>48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21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0"/>
  <sheetViews>
    <sheetView workbookViewId="0">
      <selection activeCell="H21" sqref="H21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22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4</v>
      </c>
      <c r="B4" s="11"/>
      <c r="C4" s="7" t="s">
        <v>16</v>
      </c>
      <c r="D4" s="11" t="s">
        <v>23</v>
      </c>
      <c r="E4" s="11"/>
      <c r="F4" s="11"/>
      <c r="G4" s="11"/>
      <c r="H4" s="7" t="s">
        <v>18</v>
      </c>
      <c r="I4" s="7"/>
      <c r="J4" s="9">
        <v>0</v>
      </c>
      <c r="K4" s="9"/>
      <c r="L4" s="8">
        <f t="shared" ref="L4:L9" si="0">ROUND(K4*((100+N4)/100), 2)</f>
        <v>0</v>
      </c>
      <c r="M4" s="8">
        <f t="shared" ref="M4:M9" si="1">J4*K4</f>
        <v>0</v>
      </c>
      <c r="N4" s="10"/>
      <c r="O4" s="8">
        <f t="shared" ref="O4:O9" si="2">J4*L4</f>
        <v>0</v>
      </c>
    </row>
    <row r="5" spans="1:16" x14ac:dyDescent="0.25">
      <c r="A5" s="7">
        <v>5</v>
      </c>
      <c r="B5" s="11"/>
      <c r="C5" s="7" t="s">
        <v>16</v>
      </c>
      <c r="D5" s="11" t="s">
        <v>24</v>
      </c>
      <c r="E5" s="11"/>
      <c r="F5" s="11"/>
      <c r="G5" s="11"/>
      <c r="H5" s="7" t="s">
        <v>18</v>
      </c>
      <c r="I5" s="7"/>
      <c r="J5" s="9">
        <v>0</v>
      </c>
      <c r="K5" s="9"/>
      <c r="L5" s="8">
        <f t="shared" si="0"/>
        <v>0</v>
      </c>
      <c r="M5" s="8">
        <f t="shared" si="1"/>
        <v>0</v>
      </c>
      <c r="N5" s="10"/>
      <c r="O5" s="8">
        <f t="shared" si="2"/>
        <v>0</v>
      </c>
    </row>
    <row r="6" spans="1:16" x14ac:dyDescent="0.25">
      <c r="A6" s="7">
        <v>6</v>
      </c>
      <c r="B6" s="11"/>
      <c r="C6" s="7" t="s">
        <v>16</v>
      </c>
      <c r="D6" s="11" t="s">
        <v>25</v>
      </c>
      <c r="E6" s="11"/>
      <c r="F6" s="11"/>
      <c r="G6" s="11"/>
      <c r="H6" s="7" t="s">
        <v>18</v>
      </c>
      <c r="I6" s="7"/>
      <c r="J6" s="9">
        <v>0</v>
      </c>
      <c r="K6" s="9"/>
      <c r="L6" s="8">
        <f t="shared" si="0"/>
        <v>0</v>
      </c>
      <c r="M6" s="8">
        <f t="shared" si="1"/>
        <v>0</v>
      </c>
      <c r="N6" s="10"/>
      <c r="O6" s="8">
        <f t="shared" si="2"/>
        <v>0</v>
      </c>
    </row>
    <row r="7" spans="1:16" x14ac:dyDescent="0.25">
      <c r="A7" s="7">
        <v>7</v>
      </c>
      <c r="B7" s="11"/>
      <c r="C7" s="7" t="s">
        <v>16</v>
      </c>
      <c r="D7" s="11" t="s">
        <v>26</v>
      </c>
      <c r="E7" s="11"/>
      <c r="F7" s="11"/>
      <c r="G7" s="11"/>
      <c r="H7" s="7" t="s">
        <v>18</v>
      </c>
      <c r="I7" s="7"/>
      <c r="J7" s="9">
        <v>0</v>
      </c>
      <c r="K7" s="9"/>
      <c r="L7" s="8">
        <f t="shared" si="0"/>
        <v>0</v>
      </c>
      <c r="M7" s="8">
        <f t="shared" si="1"/>
        <v>0</v>
      </c>
      <c r="N7" s="10"/>
      <c r="O7" s="8">
        <f t="shared" si="2"/>
        <v>0</v>
      </c>
    </row>
    <row r="8" spans="1:16" x14ac:dyDescent="0.25">
      <c r="A8" s="7">
        <v>8</v>
      </c>
      <c r="B8" s="11"/>
      <c r="C8" s="7" t="s">
        <v>16</v>
      </c>
      <c r="D8" s="11" t="s">
        <v>27</v>
      </c>
      <c r="E8" s="11"/>
      <c r="F8" s="11"/>
      <c r="G8" s="11"/>
      <c r="H8" s="7" t="s">
        <v>18</v>
      </c>
      <c r="I8" s="7"/>
      <c r="J8" s="9">
        <v>0</v>
      </c>
      <c r="K8" s="9"/>
      <c r="L8" s="8">
        <f t="shared" si="0"/>
        <v>0</v>
      </c>
      <c r="M8" s="8">
        <f t="shared" si="1"/>
        <v>0</v>
      </c>
      <c r="N8" s="10"/>
      <c r="O8" s="8">
        <f t="shared" si="2"/>
        <v>0</v>
      </c>
    </row>
    <row r="9" spans="1:16" ht="30" x14ac:dyDescent="0.25">
      <c r="A9" s="7">
        <v>9</v>
      </c>
      <c r="B9" s="11"/>
      <c r="C9" s="7" t="s">
        <v>16</v>
      </c>
      <c r="D9" s="11" t="s">
        <v>28</v>
      </c>
      <c r="E9" s="11"/>
      <c r="F9" s="11"/>
      <c r="G9" s="11"/>
      <c r="H9" s="7" t="s">
        <v>18</v>
      </c>
      <c r="I9" s="7"/>
      <c r="J9" s="9">
        <v>0</v>
      </c>
      <c r="K9" s="9"/>
      <c r="L9" s="8">
        <f t="shared" si="0"/>
        <v>0</v>
      </c>
      <c r="M9" s="8">
        <f t="shared" si="1"/>
        <v>0</v>
      </c>
      <c r="N9" s="10"/>
      <c r="O9" s="8">
        <f t="shared" si="2"/>
        <v>0</v>
      </c>
    </row>
    <row r="10" spans="1:16" x14ac:dyDescent="0.25">
      <c r="I10" t="s">
        <v>21</v>
      </c>
      <c r="J10" s="8"/>
      <c r="K10" s="8"/>
      <c r="L10" s="8"/>
      <c r="M10" s="8">
        <f>SUM(M4:M9)</f>
        <v>0</v>
      </c>
      <c r="N10" s="8"/>
      <c r="O10" s="8">
        <f>SUM(O4:O9)</f>
        <v>0</v>
      </c>
      <c r="P10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6"/>
  <sheetViews>
    <sheetView workbookViewId="0">
      <selection activeCell="H22" sqref="H22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29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10</v>
      </c>
      <c r="B4" s="11"/>
      <c r="C4" s="7" t="s">
        <v>16</v>
      </c>
      <c r="D4" s="11" t="s">
        <v>30</v>
      </c>
      <c r="E4" s="11"/>
      <c r="F4" s="11"/>
      <c r="G4" s="11"/>
      <c r="H4" s="7" t="s">
        <v>18</v>
      </c>
      <c r="I4" s="7"/>
      <c r="J4" s="9">
        <v>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A5" s="7">
        <v>11</v>
      </c>
      <c r="B5" s="11"/>
      <c r="C5" s="7" t="s">
        <v>16</v>
      </c>
      <c r="D5" s="11" t="s">
        <v>31</v>
      </c>
      <c r="E5" s="11"/>
      <c r="F5" s="11"/>
      <c r="G5" s="11"/>
      <c r="H5" s="7" t="s">
        <v>18</v>
      </c>
      <c r="I5" s="7"/>
      <c r="J5" s="9">
        <v>0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x14ac:dyDescent="0.25">
      <c r="I6" t="s">
        <v>21</v>
      </c>
      <c r="J6" s="8"/>
      <c r="K6" s="8"/>
      <c r="L6" s="8"/>
      <c r="M6" s="8">
        <f>SUM(M4:M5)</f>
        <v>0</v>
      </c>
      <c r="N6" s="8"/>
      <c r="O6" s="8">
        <f>SUM(O4:O5)</f>
        <v>0</v>
      </c>
      <c r="P6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5"/>
  <sheetViews>
    <sheetView workbookViewId="0">
      <selection activeCell="H19" sqref="H19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32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12</v>
      </c>
      <c r="B4" s="11"/>
      <c r="C4" s="7" t="s">
        <v>33</v>
      </c>
      <c r="D4" s="11" t="s">
        <v>34</v>
      </c>
      <c r="E4" s="11"/>
      <c r="F4" s="11"/>
      <c r="G4" s="11"/>
      <c r="H4" s="7" t="s">
        <v>18</v>
      </c>
      <c r="I4" s="7"/>
      <c r="J4" s="9">
        <v>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21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5"/>
  <sheetViews>
    <sheetView workbookViewId="0">
      <selection activeCell="I16" sqref="I16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35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13</v>
      </c>
      <c r="B4" s="11"/>
      <c r="C4" s="7" t="s">
        <v>16</v>
      </c>
      <c r="D4" s="11" t="s">
        <v>36</v>
      </c>
      <c r="E4" s="11"/>
      <c r="F4" s="11"/>
      <c r="G4" s="11"/>
      <c r="H4" s="7" t="s">
        <v>18</v>
      </c>
      <c r="I4" s="7"/>
      <c r="J4" s="9">
        <v>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21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5"/>
  <sheetViews>
    <sheetView workbookViewId="0">
      <selection activeCell="F14" sqref="F14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37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14</v>
      </c>
      <c r="B4" s="11"/>
      <c r="C4" s="7" t="s">
        <v>33</v>
      </c>
      <c r="D4" s="11" t="s">
        <v>38</v>
      </c>
      <c r="E4" s="11"/>
      <c r="F4" s="11"/>
      <c r="G4" s="11"/>
      <c r="H4" s="7" t="s">
        <v>18</v>
      </c>
      <c r="I4" s="7"/>
      <c r="J4" s="9">
        <v>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21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6"/>
  <sheetViews>
    <sheetView tabSelected="1" workbookViewId="0">
      <selection activeCell="I19" sqref="I19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39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15</v>
      </c>
      <c r="B4" s="11"/>
      <c r="C4" s="7" t="s">
        <v>33</v>
      </c>
      <c r="D4" s="11" t="s">
        <v>40</v>
      </c>
      <c r="E4" s="11"/>
      <c r="F4" s="11"/>
      <c r="G4" s="11"/>
      <c r="H4" s="7" t="s">
        <v>18</v>
      </c>
      <c r="I4" s="7"/>
      <c r="J4" s="9">
        <v>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A5" s="7">
        <v>16</v>
      </c>
      <c r="B5" s="11"/>
      <c r="C5" s="7" t="s">
        <v>33</v>
      </c>
      <c r="D5" s="11" t="s">
        <v>41</v>
      </c>
      <c r="E5" s="11"/>
      <c r="F5" s="11"/>
      <c r="G5" s="11"/>
      <c r="H5" s="7" t="s">
        <v>18</v>
      </c>
      <c r="I5" s="7"/>
      <c r="J5" s="9">
        <v>0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x14ac:dyDescent="0.25">
      <c r="I6" t="s">
        <v>21</v>
      </c>
      <c r="J6" s="8"/>
      <c r="K6" s="8"/>
      <c r="L6" s="8"/>
      <c r="M6" s="8">
        <f>SUM(M4:M5)</f>
        <v>0</v>
      </c>
      <c r="N6" s="8"/>
      <c r="O6" s="8">
        <f>SUM(O4:O5)</f>
        <v>0</v>
      </c>
      <c r="P6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5"/>
  <sheetViews>
    <sheetView workbookViewId="0">
      <selection activeCell="J18" sqref="J18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42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17</v>
      </c>
      <c r="B4" s="11"/>
      <c r="C4" s="7" t="s">
        <v>33</v>
      </c>
      <c r="D4" s="11" t="s">
        <v>43</v>
      </c>
      <c r="E4" s="11"/>
      <c r="F4" s="11"/>
      <c r="G4" s="11"/>
      <c r="H4" s="7" t="s">
        <v>44</v>
      </c>
      <c r="I4" s="7"/>
      <c r="J4" s="9">
        <v>48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21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18"/>
  <sheetViews>
    <sheetView workbookViewId="0">
      <selection activeCell="J26" sqref="J26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5" ht="18.75" x14ac:dyDescent="0.3">
      <c r="F1" s="1" t="s">
        <v>45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5" x14ac:dyDescent="0.25">
      <c r="A4" s="7">
        <v>18</v>
      </c>
      <c r="B4" s="11"/>
      <c r="C4" s="7" t="s">
        <v>16</v>
      </c>
      <c r="D4" s="11" t="s">
        <v>46</v>
      </c>
      <c r="E4" s="11"/>
      <c r="F4" s="11"/>
      <c r="G4" s="11"/>
      <c r="H4" s="7" t="s">
        <v>18</v>
      </c>
      <c r="I4" s="7"/>
      <c r="J4" s="9">
        <v>0</v>
      </c>
      <c r="K4" s="9"/>
      <c r="L4" s="8">
        <f t="shared" ref="L4:L17" si="0">ROUND(K4*((100+N4)/100), 2)</f>
        <v>0</v>
      </c>
      <c r="M4" s="8">
        <f t="shared" ref="M4:M17" si="1">J4*K4</f>
        <v>0</v>
      </c>
      <c r="N4" s="10"/>
      <c r="O4" s="8">
        <f t="shared" ref="O4:O17" si="2">J4*L4</f>
        <v>0</v>
      </c>
    </row>
    <row r="5" spans="1:15" x14ac:dyDescent="0.25">
      <c r="A5" s="7">
        <v>19</v>
      </c>
      <c r="B5" s="11"/>
      <c r="C5" s="7" t="s">
        <v>16</v>
      </c>
      <c r="D5" s="11" t="s">
        <v>47</v>
      </c>
      <c r="E5" s="11"/>
      <c r="F5" s="11"/>
      <c r="G5" s="11"/>
      <c r="H5" s="7" t="s">
        <v>18</v>
      </c>
      <c r="I5" s="7"/>
      <c r="J5" s="9">
        <v>0</v>
      </c>
      <c r="K5" s="9"/>
      <c r="L5" s="8">
        <f t="shared" si="0"/>
        <v>0</v>
      </c>
      <c r="M5" s="8">
        <f t="shared" si="1"/>
        <v>0</v>
      </c>
      <c r="N5" s="10"/>
      <c r="O5" s="8">
        <f t="shared" si="2"/>
        <v>0</v>
      </c>
    </row>
    <row r="6" spans="1:15" x14ac:dyDescent="0.25">
      <c r="A6" s="7">
        <v>20</v>
      </c>
      <c r="B6" s="11"/>
      <c r="C6" s="7" t="s">
        <v>16</v>
      </c>
      <c r="D6" s="11" t="s">
        <v>48</v>
      </c>
      <c r="E6" s="11"/>
      <c r="F6" s="11"/>
      <c r="G6" s="11"/>
      <c r="H6" s="7" t="s">
        <v>18</v>
      </c>
      <c r="I6" s="7"/>
      <c r="J6" s="9">
        <v>0</v>
      </c>
      <c r="K6" s="9"/>
      <c r="L6" s="8">
        <f t="shared" si="0"/>
        <v>0</v>
      </c>
      <c r="M6" s="8">
        <f t="shared" si="1"/>
        <v>0</v>
      </c>
      <c r="N6" s="10"/>
      <c r="O6" s="8">
        <f t="shared" si="2"/>
        <v>0</v>
      </c>
    </row>
    <row r="7" spans="1:15" x14ac:dyDescent="0.25">
      <c r="A7" s="7">
        <v>21</v>
      </c>
      <c r="B7" s="11"/>
      <c r="C7" s="7" t="s">
        <v>16</v>
      </c>
      <c r="D7" s="11" t="s">
        <v>49</v>
      </c>
      <c r="E7" s="11"/>
      <c r="F7" s="11"/>
      <c r="G7" s="11"/>
      <c r="H7" s="7" t="s">
        <v>18</v>
      </c>
      <c r="I7" s="7"/>
      <c r="J7" s="9">
        <v>0</v>
      </c>
      <c r="K7" s="9"/>
      <c r="L7" s="8">
        <f t="shared" si="0"/>
        <v>0</v>
      </c>
      <c r="M7" s="8">
        <f t="shared" si="1"/>
        <v>0</v>
      </c>
      <c r="N7" s="10"/>
      <c r="O7" s="8">
        <f t="shared" si="2"/>
        <v>0</v>
      </c>
    </row>
    <row r="8" spans="1:15" x14ac:dyDescent="0.25">
      <c r="A8" s="7">
        <v>22</v>
      </c>
      <c r="B8" s="11"/>
      <c r="C8" s="7" t="s">
        <v>16</v>
      </c>
      <c r="D8" s="11" t="s">
        <v>50</v>
      </c>
      <c r="E8" s="11"/>
      <c r="F8" s="11"/>
      <c r="G8" s="11"/>
      <c r="H8" s="7" t="s">
        <v>18</v>
      </c>
      <c r="I8" s="7"/>
      <c r="J8" s="9">
        <v>0</v>
      </c>
      <c r="K8" s="9"/>
      <c r="L8" s="8">
        <f t="shared" si="0"/>
        <v>0</v>
      </c>
      <c r="M8" s="8">
        <f t="shared" si="1"/>
        <v>0</v>
      </c>
      <c r="N8" s="10"/>
      <c r="O8" s="8">
        <f t="shared" si="2"/>
        <v>0</v>
      </c>
    </row>
    <row r="9" spans="1:15" x14ac:dyDescent="0.25">
      <c r="A9" s="7">
        <v>23</v>
      </c>
      <c r="B9" s="11"/>
      <c r="C9" s="7" t="s">
        <v>16</v>
      </c>
      <c r="D9" s="11" t="s">
        <v>51</v>
      </c>
      <c r="E9" s="11"/>
      <c r="F9" s="11"/>
      <c r="G9" s="11"/>
      <c r="H9" s="7" t="s">
        <v>18</v>
      </c>
      <c r="I9" s="7"/>
      <c r="J9" s="9">
        <v>0</v>
      </c>
      <c r="K9" s="9"/>
      <c r="L9" s="8">
        <f t="shared" si="0"/>
        <v>0</v>
      </c>
      <c r="M9" s="8">
        <f t="shared" si="1"/>
        <v>0</v>
      </c>
      <c r="N9" s="10"/>
      <c r="O9" s="8">
        <f t="shared" si="2"/>
        <v>0</v>
      </c>
    </row>
    <row r="10" spans="1:15" x14ac:dyDescent="0.25">
      <c r="A10" s="7">
        <v>24</v>
      </c>
      <c r="B10" s="11"/>
      <c r="C10" s="7" t="s">
        <v>16</v>
      </c>
      <c r="D10" s="11" t="s">
        <v>52</v>
      </c>
      <c r="E10" s="11"/>
      <c r="F10" s="11"/>
      <c r="G10" s="11"/>
      <c r="H10" s="7" t="s">
        <v>18</v>
      </c>
      <c r="I10" s="7"/>
      <c r="J10" s="9">
        <v>0</v>
      </c>
      <c r="K10" s="9"/>
      <c r="L10" s="8">
        <f t="shared" si="0"/>
        <v>0</v>
      </c>
      <c r="M10" s="8">
        <f t="shared" si="1"/>
        <v>0</v>
      </c>
      <c r="N10" s="10"/>
      <c r="O10" s="8">
        <f t="shared" si="2"/>
        <v>0</v>
      </c>
    </row>
    <row r="11" spans="1:15" x14ac:dyDescent="0.25">
      <c r="A11" s="7">
        <v>25</v>
      </c>
      <c r="B11" s="11"/>
      <c r="C11" s="7" t="s">
        <v>16</v>
      </c>
      <c r="D11" s="11" t="s">
        <v>53</v>
      </c>
      <c r="E11" s="11"/>
      <c r="F11" s="11"/>
      <c r="G11" s="11"/>
      <c r="H11" s="7" t="s">
        <v>18</v>
      </c>
      <c r="I11" s="7"/>
      <c r="J11" s="9">
        <v>0</v>
      </c>
      <c r="K11" s="9"/>
      <c r="L11" s="8">
        <f t="shared" si="0"/>
        <v>0</v>
      </c>
      <c r="M11" s="8">
        <f t="shared" si="1"/>
        <v>0</v>
      </c>
      <c r="N11" s="10"/>
      <c r="O11" s="8">
        <f t="shared" si="2"/>
        <v>0</v>
      </c>
    </row>
    <row r="12" spans="1:15" x14ac:dyDescent="0.25">
      <c r="A12" s="7">
        <v>26</v>
      </c>
      <c r="B12" s="11"/>
      <c r="C12" s="7" t="s">
        <v>16</v>
      </c>
      <c r="D12" s="11" t="s">
        <v>54</v>
      </c>
      <c r="E12" s="11"/>
      <c r="F12" s="11"/>
      <c r="G12" s="11"/>
      <c r="H12" s="7" t="s">
        <v>18</v>
      </c>
      <c r="I12" s="7"/>
      <c r="J12" s="9">
        <v>0</v>
      </c>
      <c r="K12" s="9"/>
      <c r="L12" s="8">
        <f t="shared" si="0"/>
        <v>0</v>
      </c>
      <c r="M12" s="8">
        <f t="shared" si="1"/>
        <v>0</v>
      </c>
      <c r="N12" s="10"/>
      <c r="O12" s="8">
        <f t="shared" si="2"/>
        <v>0</v>
      </c>
    </row>
    <row r="13" spans="1:15" x14ac:dyDescent="0.25">
      <c r="A13" s="7">
        <v>27</v>
      </c>
      <c r="B13" s="11"/>
      <c r="C13" s="7" t="s">
        <v>16</v>
      </c>
      <c r="D13" s="11" t="s">
        <v>55</v>
      </c>
      <c r="E13" s="11"/>
      <c r="F13" s="11"/>
      <c r="G13" s="11"/>
      <c r="H13" s="7" t="s">
        <v>18</v>
      </c>
      <c r="I13" s="7"/>
      <c r="J13" s="9">
        <v>0</v>
      </c>
      <c r="K13" s="9"/>
      <c r="L13" s="8">
        <f t="shared" si="0"/>
        <v>0</v>
      </c>
      <c r="M13" s="8">
        <f t="shared" si="1"/>
        <v>0</v>
      </c>
      <c r="N13" s="10"/>
      <c r="O13" s="8">
        <f t="shared" si="2"/>
        <v>0</v>
      </c>
    </row>
    <row r="14" spans="1:15" x14ac:dyDescent="0.25">
      <c r="A14" s="7">
        <v>28</v>
      </c>
      <c r="B14" s="11"/>
      <c r="C14" s="7" t="s">
        <v>16</v>
      </c>
      <c r="D14" s="11" t="s">
        <v>56</v>
      </c>
      <c r="E14" s="11"/>
      <c r="F14" s="11"/>
      <c r="G14" s="11"/>
      <c r="H14" s="7" t="s">
        <v>18</v>
      </c>
      <c r="I14" s="7"/>
      <c r="J14" s="9">
        <v>0</v>
      </c>
      <c r="K14" s="9"/>
      <c r="L14" s="8">
        <f t="shared" si="0"/>
        <v>0</v>
      </c>
      <c r="M14" s="8">
        <f t="shared" si="1"/>
        <v>0</v>
      </c>
      <c r="N14" s="10"/>
      <c r="O14" s="8">
        <f t="shared" si="2"/>
        <v>0</v>
      </c>
    </row>
    <row r="15" spans="1:15" x14ac:dyDescent="0.25">
      <c r="A15" s="7">
        <v>29</v>
      </c>
      <c r="B15" s="11"/>
      <c r="C15" s="7" t="s">
        <v>16</v>
      </c>
      <c r="D15" s="11" t="s">
        <v>57</v>
      </c>
      <c r="E15" s="11"/>
      <c r="F15" s="11"/>
      <c r="G15" s="11"/>
      <c r="H15" s="7" t="s">
        <v>18</v>
      </c>
      <c r="I15" s="7"/>
      <c r="J15" s="9">
        <v>0</v>
      </c>
      <c r="K15" s="9"/>
      <c r="L15" s="8">
        <f t="shared" si="0"/>
        <v>0</v>
      </c>
      <c r="M15" s="8">
        <f t="shared" si="1"/>
        <v>0</v>
      </c>
      <c r="N15" s="10"/>
      <c r="O15" s="8">
        <f t="shared" si="2"/>
        <v>0</v>
      </c>
    </row>
    <row r="16" spans="1:15" x14ac:dyDescent="0.25">
      <c r="A16" s="7">
        <v>30</v>
      </c>
      <c r="B16" s="11"/>
      <c r="C16" s="7" t="s">
        <v>16</v>
      </c>
      <c r="D16" s="11" t="s">
        <v>58</v>
      </c>
      <c r="E16" s="11"/>
      <c r="F16" s="11"/>
      <c r="G16" s="11"/>
      <c r="H16" s="7" t="s">
        <v>18</v>
      </c>
      <c r="I16" s="7"/>
      <c r="J16" s="9">
        <v>0</v>
      </c>
      <c r="K16" s="9"/>
      <c r="L16" s="8">
        <f t="shared" si="0"/>
        <v>0</v>
      </c>
      <c r="M16" s="8">
        <f t="shared" si="1"/>
        <v>0</v>
      </c>
      <c r="N16" s="10"/>
      <c r="O16" s="8">
        <f t="shared" si="2"/>
        <v>0</v>
      </c>
    </row>
    <row r="17" spans="1:16" x14ac:dyDescent="0.25">
      <c r="A17" s="7">
        <v>31</v>
      </c>
      <c r="B17" s="11"/>
      <c r="C17" s="7" t="s">
        <v>16</v>
      </c>
      <c r="D17" s="11" t="s">
        <v>59</v>
      </c>
      <c r="E17" s="11"/>
      <c r="F17" s="11"/>
      <c r="G17" s="11"/>
      <c r="H17" s="7" t="s">
        <v>18</v>
      </c>
      <c r="I17" s="7"/>
      <c r="J17" s="9">
        <v>0</v>
      </c>
      <c r="K17" s="9"/>
      <c r="L17" s="8">
        <f t="shared" si="0"/>
        <v>0</v>
      </c>
      <c r="M17" s="8">
        <f t="shared" si="1"/>
        <v>0</v>
      </c>
      <c r="N17" s="10"/>
      <c r="O17" s="8">
        <f t="shared" si="2"/>
        <v>0</v>
      </c>
    </row>
    <row r="18" spans="1:16" x14ac:dyDescent="0.25">
      <c r="I18" t="s">
        <v>21</v>
      </c>
      <c r="J18" s="8"/>
      <c r="K18" s="8"/>
      <c r="L18" s="8"/>
      <c r="M18" s="8">
        <f>SUM(M4:M17)</f>
        <v>0</v>
      </c>
      <c r="N18" s="8"/>
      <c r="O18" s="8">
        <f>SUM(O4:O17)</f>
        <v>0</v>
      </c>
      <c r="P18" s="12"/>
    </row>
  </sheetData>
  <sheetProtection sheet="1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14</vt:i4>
      </vt:variant>
    </vt:vector>
  </HeadingPairs>
  <TitlesOfParts>
    <vt:vector size="14" baseType="lpstr">
      <vt:lpstr>(P1) P1-odczynniki do elektrof</vt:lpstr>
      <vt:lpstr>(P2) P1-odczynniki do immunofi</vt:lpstr>
      <vt:lpstr>(P3) P1-kontrola wewn do elekt</vt:lpstr>
      <vt:lpstr>(P4) P1kontrola zewn.do elektr</vt:lpstr>
      <vt:lpstr>(P5) P1-kontrola wewn. do immu</vt:lpstr>
      <vt:lpstr>(P6) P1-kontrola zewn.do immun</vt:lpstr>
      <vt:lpstr>(P7) P1 materiały zużywalne</vt:lpstr>
      <vt:lpstr>(P8) P1-dzierżawa analizatora</vt:lpstr>
      <vt:lpstr>(P9) P2-odczynniki do koagulol</vt:lpstr>
      <vt:lpstr>(P10) P2-kalibratory do koagul</vt:lpstr>
      <vt:lpstr>(P11) P2-kontrola wewn.do koag</vt:lpstr>
      <vt:lpstr>(P12) P2-kontrola zewn.do koag</vt:lpstr>
      <vt:lpstr>(P13) P2-materiały zużywalne d</vt:lpstr>
      <vt:lpstr>(P14) P2-dzierzawa analizatora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2025-03-18T07:41:51Z</dcterms:created>
  <dcterms:modified xsi:type="dcterms:W3CDTF">2025-03-18T07:46:08Z</dcterms:modified>
  <cp:category/>
</cp:coreProperties>
</file>