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34 25 Zakup i dostawa jabłek\"/>
    </mc:Choice>
  </mc:AlternateContent>
  <xr:revisionPtr revIDLastSave="0" documentId="13_ncr:1_{DCDE0514-0596-408D-BA99-085912D79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Jabłka" sheetId="1" r:id="rId1"/>
    <sheet name="(P2) Gruszki" sheetId="2" r:id="rId2"/>
  </sheets>
  <calcPr calcId="181029"/>
</workbook>
</file>

<file path=xl/calcChain.xml><?xml version="1.0" encoding="utf-8"?>
<calcChain xmlns="http://schemas.openxmlformats.org/spreadsheetml/2006/main">
  <c r="O5" i="2" l="1"/>
  <c r="M5" i="2"/>
  <c r="O4" i="2"/>
  <c r="M4" i="2"/>
  <c r="L4" i="2"/>
  <c r="O11" i="1"/>
  <c r="M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<sst xmlns="http://schemas.openxmlformats.org/spreadsheetml/2006/main" count="62" uniqueCount="31">
  <si>
    <t>(P1) Jabłka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</si>
  <si>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</si>
  <si>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</si>
  <si>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</si>
  <si>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</si>
  <si>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</si>
  <si>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</si>
  <si>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</si>
  <si>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</si>
  <si>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</si>
  <si>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</si>
  <si>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brutto [zł]</t>
  </si>
  <si>
    <t>Wartość netto [zł]</t>
  </si>
  <si>
    <t>VAT %</t>
  </si>
  <si>
    <t>Wartość brutto [zł]</t>
  </si>
  <si>
    <t>SPOZ-0051</t>
  </si>
  <si>
    <t>Jabłka Ligol</t>
  </si>
  <si>
    <t>kg</t>
  </si>
  <si>
    <t>Jabłka Cortland</t>
  </si>
  <si>
    <t>Jabłka Lobo</t>
  </si>
  <si>
    <t>Jabłka Gloster</t>
  </si>
  <si>
    <t>Jabłka Jonagored</t>
  </si>
  <si>
    <t>Jabłka Melrose</t>
  </si>
  <si>
    <t>Jabłka Gala</t>
  </si>
  <si>
    <t>Razem</t>
  </si>
  <si>
    <t>(P2) Gruszki</t>
  </si>
  <si>
    <t>SPOZ-0194</t>
  </si>
  <si>
    <t>Gruszka</t>
  </si>
  <si>
    <t>oferowna upust/narzut od ceny z kol. 16 w %</t>
  </si>
  <si>
    <t>Oferowana cena jednostk.netto [zł] po zastosowaniu upustu/narzutu z  kol. 16                                             Cena z kolumny 16*upust/narzut z kolumny 17</t>
  </si>
  <si>
    <t>Średni cena jednostkowa asortymentu w "Broniszach w dniu 15.04.2025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</si>
</sst>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  <fill>
      <patternFill patternType="solid">
        <fgColor rgb="FF95B3D7"/>
        <bgColor rgb="FF9999F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3" xfId="0" applyBorder="1"/>
    <xf numFmtId="0" fontId="2" fillId="2" borderId="1" xfId="0" applyFont="1" applyFill="1" applyBorder="1" applyAlignment="1">
      <alignment horizontal="centerContinuous" vertical="center" wrapText="1"/>
    </xf>
    <xf numFmtId="1" fontId="2" fillId="2" borderId="1" xfId="0" applyNumberFormat="1" applyFont="1" applyFill="1" applyBorder="1" applyAlignment="1">
      <alignment horizontal="centerContinuous" vertical="center" wrapText="1"/>
    </xf>
    <xf numFmtId="0" fontId="3" fillId="3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Continuous" vertical="center" wrapText="1"/>
    </xf>
    <xf numFmtId="0" fontId="2" fillId="5" borderId="1" xfId="0" applyFont="1" applyFill="1" applyBorder="1" applyAlignment="1">
      <alignment horizontal="centerContinuous" vertical="center" wrapText="1"/>
    </xf>
    <xf numFmtId="164" fontId="0" fillId="0" borderId="4" xfId="0" applyNumberForma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"/>
  <sheetViews>
    <sheetView tabSelected="1" workbookViewId="0">
      <selection activeCell="G22" sqref="G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23.42578125" customWidth="1"/>
    <col min="5" max="5" width="22.42578125" customWidth="1"/>
    <col min="6" max="6" width="27" customWidth="1"/>
    <col min="7" max="10" width="13.42578125" customWidth="1"/>
    <col min="11" max="11" width="18.140625" customWidth="1"/>
    <col min="12" max="12" width="15.7109375" customWidth="1"/>
    <col min="13" max="13" width="13.42578125" customWidth="1"/>
    <col min="14" max="14" width="9" style="4" customWidth="1"/>
    <col min="15" max="15" width="18" customWidth="1"/>
    <col min="16" max="16" width="14" customWidth="1"/>
    <col min="17" max="17" width="13.42578125" customWidth="1"/>
  </cols>
  <sheetData>
    <row r="1" spans="1:17" ht="18.75" x14ac:dyDescent="0.3">
      <c r="F1" s="1" t="s">
        <v>0</v>
      </c>
    </row>
    <row r="2" spans="1:17" ht="121.5" customHeight="1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7" t="s">
        <v>29</v>
      </c>
      <c r="L2" s="13" t="s">
        <v>11</v>
      </c>
      <c r="M2" s="13" t="s">
        <v>12</v>
      </c>
      <c r="N2" s="14" t="s">
        <v>13</v>
      </c>
      <c r="O2" s="13" t="s">
        <v>14</v>
      </c>
      <c r="P2" s="15" t="s">
        <v>30</v>
      </c>
      <c r="Q2" s="16" t="s">
        <v>28</v>
      </c>
    </row>
    <row r="3" spans="1:1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2">
        <v>15</v>
      </c>
      <c r="P3" s="10">
        <v>16</v>
      </c>
      <c r="Q3" s="11">
        <v>17</v>
      </c>
    </row>
    <row r="4" spans="1:17" x14ac:dyDescent="0.25">
      <c r="A4" s="5">
        <v>1</v>
      </c>
      <c r="B4" s="9"/>
      <c r="C4" s="5" t="s">
        <v>15</v>
      </c>
      <c r="D4" s="9" t="s">
        <v>16</v>
      </c>
      <c r="E4" s="9"/>
      <c r="F4" s="9"/>
      <c r="G4" s="9"/>
      <c r="H4" s="5" t="s">
        <v>17</v>
      </c>
      <c r="I4" s="5"/>
      <c r="J4" s="7">
        <v>2000</v>
      </c>
      <c r="K4" s="7"/>
      <c r="L4" s="6">
        <f t="shared" ref="L4:L10" si="0">ROUND(K4*((100+N4)/100), 2)</f>
        <v>0</v>
      </c>
      <c r="M4" s="6">
        <f t="shared" ref="M4:M10" si="1">J4*K4</f>
        <v>0</v>
      </c>
      <c r="N4" s="8"/>
      <c r="O4" s="6">
        <f t="shared" ref="O4:O10" si="2">J4*L4</f>
        <v>0</v>
      </c>
      <c r="P4" s="12"/>
      <c r="Q4" s="12"/>
    </row>
    <row r="5" spans="1:17" x14ac:dyDescent="0.25">
      <c r="A5" s="5">
        <v>2</v>
      </c>
      <c r="B5" s="9"/>
      <c r="C5" s="5" t="s">
        <v>15</v>
      </c>
      <c r="D5" s="9" t="s">
        <v>18</v>
      </c>
      <c r="E5" s="9"/>
      <c r="F5" s="9"/>
      <c r="G5" s="9"/>
      <c r="H5" s="5" t="s">
        <v>17</v>
      </c>
      <c r="I5" s="5"/>
      <c r="J5" s="7">
        <v>3000</v>
      </c>
      <c r="K5" s="7"/>
      <c r="L5" s="6">
        <f t="shared" si="0"/>
        <v>0</v>
      </c>
      <c r="M5" s="6">
        <f t="shared" si="1"/>
        <v>0</v>
      </c>
      <c r="N5" s="8"/>
      <c r="O5" s="6">
        <f t="shared" si="2"/>
        <v>0</v>
      </c>
      <c r="P5" s="12"/>
      <c r="Q5" s="12"/>
    </row>
    <row r="6" spans="1:17" x14ac:dyDescent="0.25">
      <c r="A6" s="5">
        <v>3</v>
      </c>
      <c r="B6" s="9"/>
      <c r="C6" s="5" t="s">
        <v>15</v>
      </c>
      <c r="D6" s="9" t="s">
        <v>19</v>
      </c>
      <c r="E6" s="9"/>
      <c r="F6" s="9"/>
      <c r="G6" s="9"/>
      <c r="H6" s="5" t="s">
        <v>17</v>
      </c>
      <c r="I6" s="5"/>
      <c r="J6" s="7">
        <v>2500</v>
      </c>
      <c r="K6" s="7"/>
      <c r="L6" s="6">
        <f t="shared" si="0"/>
        <v>0</v>
      </c>
      <c r="M6" s="6">
        <f t="shared" si="1"/>
        <v>0</v>
      </c>
      <c r="N6" s="8"/>
      <c r="O6" s="6">
        <f t="shared" si="2"/>
        <v>0</v>
      </c>
      <c r="P6" s="12"/>
      <c r="Q6" s="12"/>
    </row>
    <row r="7" spans="1:17" x14ac:dyDescent="0.25">
      <c r="A7" s="5">
        <v>4</v>
      </c>
      <c r="B7" s="9"/>
      <c r="C7" s="5" t="s">
        <v>15</v>
      </c>
      <c r="D7" s="9" t="s">
        <v>20</v>
      </c>
      <c r="E7" s="9"/>
      <c r="F7" s="9"/>
      <c r="G7" s="9"/>
      <c r="H7" s="5" t="s">
        <v>17</v>
      </c>
      <c r="I7" s="5"/>
      <c r="J7" s="7">
        <v>2000</v>
      </c>
      <c r="K7" s="7"/>
      <c r="L7" s="6">
        <f t="shared" si="0"/>
        <v>0</v>
      </c>
      <c r="M7" s="6">
        <f t="shared" si="1"/>
        <v>0</v>
      </c>
      <c r="N7" s="8"/>
      <c r="O7" s="6">
        <f t="shared" si="2"/>
        <v>0</v>
      </c>
      <c r="P7" s="12"/>
      <c r="Q7" s="12"/>
    </row>
    <row r="8" spans="1:17" x14ac:dyDescent="0.25">
      <c r="A8" s="5">
        <v>5</v>
      </c>
      <c r="B8" s="9"/>
      <c r="C8" s="5" t="s">
        <v>15</v>
      </c>
      <c r="D8" s="9" t="s">
        <v>21</v>
      </c>
      <c r="E8" s="9"/>
      <c r="F8" s="9"/>
      <c r="G8" s="9"/>
      <c r="H8" s="5" t="s">
        <v>17</v>
      </c>
      <c r="I8" s="5"/>
      <c r="J8" s="7">
        <v>2000</v>
      </c>
      <c r="K8" s="7"/>
      <c r="L8" s="6">
        <f t="shared" si="0"/>
        <v>0</v>
      </c>
      <c r="M8" s="6">
        <f t="shared" si="1"/>
        <v>0</v>
      </c>
      <c r="N8" s="8"/>
      <c r="O8" s="6">
        <f t="shared" si="2"/>
        <v>0</v>
      </c>
      <c r="P8" s="12"/>
      <c r="Q8" s="12"/>
    </row>
    <row r="9" spans="1:17" x14ac:dyDescent="0.25">
      <c r="A9" s="5">
        <v>6</v>
      </c>
      <c r="B9" s="9"/>
      <c r="C9" s="5" t="s">
        <v>15</v>
      </c>
      <c r="D9" s="9" t="s">
        <v>22</v>
      </c>
      <c r="E9" s="9"/>
      <c r="F9" s="9"/>
      <c r="G9" s="9"/>
      <c r="H9" s="5" t="s">
        <v>17</v>
      </c>
      <c r="I9" s="5"/>
      <c r="J9" s="7">
        <v>2000</v>
      </c>
      <c r="K9" s="7"/>
      <c r="L9" s="6">
        <f t="shared" si="0"/>
        <v>0</v>
      </c>
      <c r="M9" s="6">
        <f t="shared" si="1"/>
        <v>0</v>
      </c>
      <c r="N9" s="8"/>
      <c r="O9" s="6">
        <f t="shared" si="2"/>
        <v>0</v>
      </c>
      <c r="P9" s="12"/>
      <c r="Q9" s="12"/>
    </row>
    <row r="10" spans="1:17" x14ac:dyDescent="0.25">
      <c r="A10" s="5">
        <v>7</v>
      </c>
      <c r="B10" s="9"/>
      <c r="C10" s="5" t="s">
        <v>15</v>
      </c>
      <c r="D10" s="9" t="s">
        <v>23</v>
      </c>
      <c r="E10" s="9"/>
      <c r="F10" s="9"/>
      <c r="G10" s="9"/>
      <c r="H10" s="5" t="s">
        <v>17</v>
      </c>
      <c r="I10" s="5"/>
      <c r="J10" s="7">
        <v>2000</v>
      </c>
      <c r="K10" s="7"/>
      <c r="L10" s="6">
        <f t="shared" si="0"/>
        <v>0</v>
      </c>
      <c r="M10" s="6">
        <f t="shared" si="1"/>
        <v>0</v>
      </c>
      <c r="N10" s="8"/>
      <c r="O10" s="6">
        <f t="shared" si="2"/>
        <v>0</v>
      </c>
      <c r="P10" s="12"/>
      <c r="Q10" s="12"/>
    </row>
    <row r="11" spans="1:17" x14ac:dyDescent="0.25">
      <c r="I11" t="s">
        <v>24</v>
      </c>
      <c r="J11" s="6"/>
      <c r="K11" s="6"/>
      <c r="L11" s="6"/>
      <c r="M11" s="6">
        <f>SUM(M4:M10)</f>
        <v>0</v>
      </c>
      <c r="N11" s="6"/>
      <c r="O11" s="6">
        <f>SUM(O4:O10)</f>
        <v>0</v>
      </c>
      <c r="P11" s="12"/>
      <c r="Q11" s="12"/>
    </row>
  </sheetData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"/>
  <sheetViews>
    <sheetView workbookViewId="0">
      <selection activeCell="P2" sqref="P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20.710937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4" customWidth="1"/>
    <col min="15" max="15" width="18" customWidth="1"/>
    <col min="16" max="16" width="14.42578125" customWidth="1"/>
    <col min="17" max="17" width="13.28515625" customWidth="1"/>
  </cols>
  <sheetData>
    <row r="1" spans="1:17" ht="18.75" x14ac:dyDescent="0.3">
      <c r="F1" s="1" t="s">
        <v>25</v>
      </c>
    </row>
    <row r="2" spans="1:17" ht="135" x14ac:dyDescent="0.25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7" t="s">
        <v>29</v>
      </c>
      <c r="L2" s="13" t="s">
        <v>11</v>
      </c>
      <c r="M2" s="13" t="s">
        <v>12</v>
      </c>
      <c r="N2" s="14" t="s">
        <v>13</v>
      </c>
      <c r="O2" s="13" t="s">
        <v>14</v>
      </c>
      <c r="P2" s="15" t="s">
        <v>30</v>
      </c>
      <c r="Q2" s="16" t="s">
        <v>28</v>
      </c>
    </row>
    <row r="3" spans="1:17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3">
        <v>14</v>
      </c>
      <c r="O3" s="2">
        <v>15</v>
      </c>
      <c r="P3" s="10">
        <v>16</v>
      </c>
      <c r="Q3" s="11">
        <v>17</v>
      </c>
    </row>
    <row r="4" spans="1:17" x14ac:dyDescent="0.25">
      <c r="A4" s="5">
        <v>8</v>
      </c>
      <c r="B4" s="9"/>
      <c r="C4" s="5" t="s">
        <v>26</v>
      </c>
      <c r="D4" s="9" t="s">
        <v>27</v>
      </c>
      <c r="E4" s="9"/>
      <c r="F4" s="9"/>
      <c r="G4" s="9"/>
      <c r="H4" s="5" t="s">
        <v>17</v>
      </c>
      <c r="I4" s="5"/>
      <c r="J4" s="7">
        <v>300</v>
      </c>
      <c r="K4" s="7"/>
      <c r="L4" s="6">
        <f>ROUND(K4*((100+N4)/100), 2)</f>
        <v>0</v>
      </c>
      <c r="M4" s="6">
        <f>J4*K4</f>
        <v>0</v>
      </c>
      <c r="N4" s="8"/>
      <c r="O4" s="6">
        <f>J4*L4</f>
        <v>0</v>
      </c>
      <c r="P4" s="12"/>
      <c r="Q4" s="12"/>
    </row>
    <row r="5" spans="1:17" x14ac:dyDescent="0.25">
      <c r="I5" t="s">
        <v>24</v>
      </c>
      <c r="J5" s="6"/>
      <c r="K5" s="6"/>
      <c r="L5" s="6"/>
      <c r="M5" s="6">
        <f>SUM(M4:M4)</f>
        <v>0</v>
      </c>
      <c r="N5" s="6"/>
      <c r="O5" s="18">
        <f>SUM(O4:O4)</f>
        <v>0</v>
      </c>
      <c r="P5" s="11"/>
      <c r="Q5" s="12"/>
    </row>
  </sheetData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Jabłka</vt:lpstr>
      <vt:lpstr>(P2) Gruszki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2025-04-10T11:29:29Z</dcterms:created>
  <dcterms:modified xsi:type="dcterms:W3CDTF">2025-04-11T10:56:22Z</dcterms:modified>
  <cp:category/>
</cp:coreProperties>
</file>