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33 25 leki, opatrunki i roztwory do płukania ran\(2)Dokumentacja postepowania opublikowana w portalu w dniu wszczęcia\"/>
    </mc:Choice>
  </mc:AlternateContent>
  <xr:revisionPtr revIDLastSave="0" documentId="8_{703C06FE-B278-4D9A-8FD8-3957A0EC67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Roztwory do płukania ran" sheetId="1" r:id="rId1"/>
    <sheet name="(P2) Oseltamivir" sheetId="2" r:id="rId2"/>
    <sheet name="(P3) Opatrunki specjalistyczne" sheetId="3" r:id="rId3"/>
    <sheet name="(P4) Nadroparyna" sheetId="4" r:id="rId4"/>
    <sheet name="(P5) Immunoglobulina ludzka an" sheetId="5" r:id="rId5"/>
    <sheet name="(P6) Preparaty pielęgnacyjne" sheetId="6" r:id="rId6"/>
  </sheets>
  <calcPr calcId="999999"/>
</workbook>
</file>

<file path=xl/calcChain.xml><?xml version="1.0" encoding="utf-8"?>
<calcChain xmlns="http://schemas.openxmlformats.org/spreadsheetml/2006/main">
  <c r="O7" i="6" l="1"/>
  <c r="M7" i="6"/>
  <c r="O6" i="6"/>
  <c r="M6" i="6"/>
  <c r="L6" i="6"/>
  <c r="O5" i="6"/>
  <c r="M5" i="6"/>
  <c r="L5" i="6"/>
  <c r="O4" i="6"/>
  <c r="M4" i="6"/>
  <c r="L4" i="6"/>
  <c r="O6" i="5"/>
  <c r="M6" i="5"/>
  <c r="O5" i="5"/>
  <c r="M5" i="5"/>
  <c r="L5" i="5"/>
  <c r="O4" i="5"/>
  <c r="M4" i="5"/>
  <c r="L4" i="5"/>
  <c r="O7" i="4"/>
  <c r="M7" i="4"/>
  <c r="O6" i="4"/>
  <c r="M6" i="4"/>
  <c r="L6" i="4"/>
  <c r="O5" i="4"/>
  <c r="M5" i="4"/>
  <c r="L5" i="4"/>
  <c r="O4" i="4"/>
  <c r="M4" i="4"/>
  <c r="L4" i="4"/>
  <c r="O7" i="3"/>
  <c r="M7" i="3"/>
  <c r="O6" i="3"/>
  <c r="M6" i="3"/>
  <c r="L6" i="3"/>
  <c r="O5" i="3"/>
  <c r="M5" i="3"/>
  <c r="L5" i="3"/>
  <c r="O4" i="3"/>
  <c r="M4" i="3"/>
  <c r="L4" i="3"/>
  <c r="O7" i="2"/>
  <c r="M7" i="2"/>
  <c r="O6" i="2"/>
  <c r="M6" i="2"/>
  <c r="L6" i="2"/>
  <c r="O5" i="2"/>
  <c r="M5" i="2"/>
  <c r="L5" i="2"/>
  <c r="O4" i="2"/>
  <c r="M4" i="2"/>
  <c r="L4" i="2"/>
  <c r="O9" i="1"/>
  <c r="M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<sst xmlns="http://schemas.openxmlformats.org/spreadsheetml/2006/main" count="159" uniqueCount="44">
  <si>
    <t>(P1) Roztwory do płukania ran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</si>
  <si>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</si>
  <si>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</si>
  <si>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</si>
  <si>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</si>
  <si>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</si>
  <si>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</si>
  <si>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</si>
  <si>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</si>
  <si>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</si>
  <si>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</si>
  <si>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</si>
  <si>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</si>
  <si>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</si>
  <si>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</si>
  <si>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</si>
  <si>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312_01_08</t>
  </si>
  <si>
    <t>Roztwór do płukania ran z atomizerem, zawierający polihexanid 0,1% i poloxamer 1%. Do oczyszczania i nawilżania powierzchni rany. Przetestowany dermatologiczne. Preparat o następujących wskazaniach do zastosowania: po zabiegach chirurgicznych,  do pielęgnacji szwów pooperacyjnych,  do opatrywania odleżyny oraz  owrzodzeń żylnych, do opatrywania przewlekłe ran pourazowych, do oparzeń 1. i 2. stopnia. Usuwa i zapobiega powstawaniu biofilmu. Preparat przebadany zgodnie z EN 13624 warunki brudne (drożdże) oraz EN 13727 warunki brudne  (bakterie) łącznie z MRSA) do 10 minut. Potwierdzona badaniem jałowość produktu. Opakowanie 250ml z atomizerem.</t>
  </si>
  <si>
    <t>op</t>
  </si>
  <si>
    <t>Roztwór do płukania ran, zawierający polihexanid 0,1% i poloxamer 1%. Do oczyszczania i nawilżania powierzchni rany. Przetestowany dermatologiczne. Preparat o następujących wskazaniach do zastosowania: po zabiegach chirurgicznych,  do pielęgnacji szwów pooperacyjnych,  do opatrywania odleżyny oraz  owrzodzeń żylnych, do opatrywania przewlekłe ran pourazowych, do oparzeń 1. i 2. stopnia. Usuwa i zapobiega powstawaniu biofilmu. Preparat przebadany zgodnie z EN 13624 warunki brudne (drożdże) oraz EN 13727 warunki brudne  (bakterie) łącznie z MRSA) do 10 minut.  Potwierdzona badaniem jałowość produktu. Opakowanie 500 ml.</t>
  </si>
  <si>
    <t>Hydrożel do leczenia ran, zawierający polihexanid 0,1% i poloxamer 1%,  Do oczyszczania i nawilżania powierzchni rany. Przetestowany dermatologiczne. Preparat o następujących wskazaniach do zastosowania: po zabiegach chirurgicznych,  do pielęgnacji szwów pooperacyjnych,  do opatrywania odleżyny oraz  owrzodzeń żylnych, do opatrywania przewlekłe ran pourazowych, do oparzeń 1. i 2. stopnia. Usuwa i zapobiega powstawaniu biofilmu. Preparat przebadany zgodnie z EN 13624 warunki brudne (drożdże) oraz EN 13727 warunki brudne  (bakterie) do 15 minut. Tuba 100 ml.</t>
  </si>
  <si>
    <t>Hydrożel do leczenia ran, zawierający polihexanid 0,1% i poloxamer 1%, Do oczyszczania i nawilżania powierzchni rany. Przetestowany dermatologiczne. Preparat o następujących wskazaniach do zastosowania: po zabiegach chirurgicznych,  do pielęgnacji szwów pooperacyjnych,  do opatrywania odleżyny oraz  owrzodzeń żylnych, do opatrywania przewlekłe ran pourazowych, do oparzeń 1. i 2. stopnia. Usuwa i zapobiega powstawaniu biofilmu. Preparat przebadany zgodnie z EN 13624 warunki brudne (drożdże) oraz EN 13727 warunki brudne  (bakterie) do 15 minut.  Tuba 30 g.</t>
  </si>
  <si>
    <t>Maść do leczenia ran na bazie wyciągu z żywicy świerku norweskiego, zawierająca kwasy: abietynowy, pimarowy, palustrowy i lignany, glicerol. Tuba 30 g</t>
  </si>
  <si>
    <t>Razem</t>
  </si>
  <si>
    <t>(P2) Oseltamivir</t>
  </si>
  <si>
    <t>Oseltamivir 30 mg a 10 kaps. tw. Wymagany EAN</t>
  </si>
  <si>
    <t>Oseltamivir 45 mg a 10 kaps. tw. Wymagany EAN</t>
  </si>
  <si>
    <t>Oseltamivir 75 mg a 10 kaps. tw. Wymagany EAN</t>
  </si>
  <si>
    <t>(P3) Opatrunki specjalistyczne</t>
  </si>
  <si>
    <t>Aqua-Gel 10 cm x 12 cm</t>
  </si>
  <si>
    <t>szt.</t>
  </si>
  <si>
    <t>Aqua-Gel 24 cm x 12 cm</t>
  </si>
  <si>
    <t>Aqua-Gel 6 cm x 12 cm</t>
  </si>
  <si>
    <t>(P4) Nadroparyna</t>
  </si>
  <si>
    <t>Nadroparyna 2850 jm/0,3 ml a 10 ampstrz. Wymagany EAN</t>
  </si>
  <si>
    <t>Nadroparyna 3800 jm/0,4 ml a 10 ampstrz. Wymagany EAN</t>
  </si>
  <si>
    <t>Nadroparyna 5700 jm/0,6 ml a 10 ampstrz. Wymagany EAN</t>
  </si>
  <si>
    <t>(P5) Immunoglobulina ludzka anty-rh0(d)</t>
  </si>
  <si>
    <t>Immunoglobulina ludzka anty-rh0(d) roztwór do wstrzykiwań; 50 µg (1 amp. zawiera 50 µg przeciwciał anty-D); 1 amp. Wymagany EAN</t>
  </si>
  <si>
    <t>Immunoglobulina ludzka anty-rh0(d) roztwór do wstrzykiwań; 150 µg (1 amp. zawiera 150 µg przeciwciał anty-D); 1 amp. Wymagany EAN</t>
  </si>
  <si>
    <t>(P6) Preparaty pielęgnacyjne</t>
  </si>
  <si>
    <t>Natłuszczający lek do stosowania na skórę , zawierający olej lniany z pierwszego tłoczenia z nasienia lnu zwyczajnego w proporcji 3:1. Opakowanie 100g. Wymagany EAN.</t>
  </si>
  <si>
    <t>Lek w formie kremu zmiękczający, który zawiera 250 mg glikolu propylowego w ilości 250mg glikolu w 1 gramie kremu. Opakowanie 500g. Wymagany EAN</t>
  </si>
  <si>
    <t>Wyrób medyczny w postaci specjalistycznego kremu zawierający w składzie: Aqua Purificata, Petrolatum, Cetearyl Alcohol, Paraffinum liquidum, Cetomacrogol 1000, Phenoxyethanol. Krem przeznaczony do pielęgnacji chorobowo zmienionej skóry w przebiegu łuszczycy, egzemy i atopowego zapalenia skóry. Krem 1000g z pompką. Wymagany EAN.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</si>
</sst>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abSelected="1" workbookViewId="0">
      <selection activeCell="O9" sqref="O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8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250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65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18</v>
      </c>
      <c r="I5" s="7"/>
      <c r="J5" s="9">
        <v>200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150" x14ac:dyDescent="0.25">
      <c r="A6" s="7">
        <v>3</v>
      </c>
      <c r="B6" s="11"/>
      <c r="C6" s="7" t="s">
        <v>16</v>
      </c>
      <c r="D6" s="11" t="s">
        <v>20</v>
      </c>
      <c r="E6" s="11"/>
      <c r="F6" s="11"/>
      <c r="G6" s="11"/>
      <c r="H6" s="7" t="s">
        <v>18</v>
      </c>
      <c r="I6" s="7"/>
      <c r="J6" s="9">
        <v>180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150" x14ac:dyDescent="0.25">
      <c r="A7" s="7">
        <v>4</v>
      </c>
      <c r="B7" s="11"/>
      <c r="C7" s="7" t="s">
        <v>16</v>
      </c>
      <c r="D7" s="11" t="s">
        <v>21</v>
      </c>
      <c r="E7" s="11"/>
      <c r="F7" s="11"/>
      <c r="G7" s="11"/>
      <c r="H7" s="7" t="s">
        <v>18</v>
      </c>
      <c r="I7" s="7"/>
      <c r="J7" s="9">
        <v>200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ht="45" x14ac:dyDescent="0.25">
      <c r="A8" s="7">
        <v>5</v>
      </c>
      <c r="B8" s="11"/>
      <c r="C8" s="7" t="s">
        <v>16</v>
      </c>
      <c r="D8" s="11" t="s">
        <v>22</v>
      </c>
      <c r="E8" s="11"/>
      <c r="F8" s="11"/>
      <c r="G8" s="11"/>
      <c r="H8" s="7" t="s">
        <v>18</v>
      </c>
      <c r="I8" s="7"/>
      <c r="J8" s="9">
        <v>260</v>
      </c>
      <c r="K8" s="9"/>
      <c r="L8" s="8">
        <f>ROUND(K8*((100+N8)/100), 2)</f>
        <v>0</v>
      </c>
      <c r="M8" s="8">
        <f>J8*K8</f>
        <v>0</v>
      </c>
      <c r="N8" s="10"/>
      <c r="O8" s="8">
        <f>J8*L8</f>
        <v>0</v>
      </c>
    </row>
    <row r="9" spans="1:16" x14ac:dyDescent="0.25">
      <c r="I9" t="s">
        <v>23</v>
      </c>
      <c r="J9" s="8"/>
      <c r="K9" s="8"/>
      <c r="L9" s="8"/>
      <c r="M9" s="8">
        <f>SUM(M4:M8)</f>
        <v>0</v>
      </c>
      <c r="N9" s="8"/>
      <c r="O9" s="8">
        <f>SUM(O4:O8)</f>
        <v>0</v>
      </c>
      <c r="P9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"/>
  <sheetViews>
    <sheetView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6</v>
      </c>
      <c r="B4" s="11"/>
      <c r="C4" s="7" t="s">
        <v>16</v>
      </c>
      <c r="D4" s="11" t="s">
        <v>25</v>
      </c>
      <c r="E4" s="11"/>
      <c r="F4" s="11"/>
      <c r="G4" s="11"/>
      <c r="H4" s="7" t="s">
        <v>18</v>
      </c>
      <c r="I4" s="7"/>
      <c r="J4" s="9">
        <v>120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7</v>
      </c>
      <c r="B5" s="11"/>
      <c r="C5" s="7" t="s">
        <v>16</v>
      </c>
      <c r="D5" s="11" t="s">
        <v>26</v>
      </c>
      <c r="E5" s="11"/>
      <c r="F5" s="11"/>
      <c r="G5" s="11"/>
      <c r="H5" s="7" t="s">
        <v>18</v>
      </c>
      <c r="I5" s="7"/>
      <c r="J5" s="9">
        <v>120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A6" s="7">
        <v>8</v>
      </c>
      <c r="B6" s="11"/>
      <c r="C6" s="7" t="s">
        <v>16</v>
      </c>
      <c r="D6" s="11" t="s">
        <v>27</v>
      </c>
      <c r="E6" s="11"/>
      <c r="F6" s="11"/>
      <c r="G6" s="11"/>
      <c r="H6" s="7" t="s">
        <v>18</v>
      </c>
      <c r="I6" s="7"/>
      <c r="J6" s="9">
        <v>200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23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"/>
  <sheetViews>
    <sheetView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9</v>
      </c>
      <c r="B4" s="11"/>
      <c r="C4" s="7" t="s">
        <v>16</v>
      </c>
      <c r="D4" s="11" t="s">
        <v>29</v>
      </c>
      <c r="E4" s="11"/>
      <c r="F4" s="11"/>
      <c r="G4" s="11"/>
      <c r="H4" s="7" t="s">
        <v>30</v>
      </c>
      <c r="I4" s="7"/>
      <c r="J4" s="9">
        <v>250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10</v>
      </c>
      <c r="B5" s="11"/>
      <c r="C5" s="7" t="s">
        <v>16</v>
      </c>
      <c r="D5" s="11" t="s">
        <v>31</v>
      </c>
      <c r="E5" s="11"/>
      <c r="F5" s="11"/>
      <c r="G5" s="11"/>
      <c r="H5" s="7" t="s">
        <v>30</v>
      </c>
      <c r="I5" s="7"/>
      <c r="J5" s="9">
        <v>350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A6" s="7">
        <v>11</v>
      </c>
      <c r="B6" s="11"/>
      <c r="C6" s="7" t="s">
        <v>16</v>
      </c>
      <c r="D6" s="11" t="s">
        <v>32</v>
      </c>
      <c r="E6" s="11"/>
      <c r="F6" s="11"/>
      <c r="G6" s="11"/>
      <c r="H6" s="7" t="s">
        <v>30</v>
      </c>
      <c r="I6" s="7"/>
      <c r="J6" s="9">
        <v>125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23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7"/>
  <sheetViews>
    <sheetView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12</v>
      </c>
      <c r="B4" s="11"/>
      <c r="C4" s="7" t="s">
        <v>16</v>
      </c>
      <c r="D4" s="11" t="s">
        <v>34</v>
      </c>
      <c r="E4" s="11"/>
      <c r="F4" s="11"/>
      <c r="G4" s="11"/>
      <c r="H4" s="7" t="s">
        <v>18</v>
      </c>
      <c r="I4" s="7"/>
      <c r="J4" s="9">
        <v>450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13</v>
      </c>
      <c r="B5" s="11"/>
      <c r="C5" s="7" t="s">
        <v>16</v>
      </c>
      <c r="D5" s="11" t="s">
        <v>35</v>
      </c>
      <c r="E5" s="11"/>
      <c r="F5" s="11"/>
      <c r="G5" s="11"/>
      <c r="H5" s="7" t="s">
        <v>18</v>
      </c>
      <c r="I5" s="7"/>
      <c r="J5" s="9">
        <v>2000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A6" s="7">
        <v>14</v>
      </c>
      <c r="B6" s="11"/>
      <c r="C6" s="7" t="s">
        <v>16</v>
      </c>
      <c r="D6" s="11" t="s">
        <v>36</v>
      </c>
      <c r="E6" s="11"/>
      <c r="F6" s="11"/>
      <c r="G6" s="11"/>
      <c r="H6" s="7" t="s">
        <v>18</v>
      </c>
      <c r="I6" s="7"/>
      <c r="J6" s="9">
        <v>1200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23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15</v>
      </c>
      <c r="B4" s="11"/>
      <c r="C4" s="7" t="s">
        <v>16</v>
      </c>
      <c r="D4" s="11" t="s">
        <v>38</v>
      </c>
      <c r="E4" s="11"/>
      <c r="F4" s="11"/>
      <c r="G4" s="11"/>
      <c r="H4" s="7" t="s">
        <v>18</v>
      </c>
      <c r="I4" s="7"/>
      <c r="J4" s="9">
        <v>55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45" x14ac:dyDescent="0.25">
      <c r="A5" s="7">
        <v>16</v>
      </c>
      <c r="B5" s="11"/>
      <c r="C5" s="7" t="s">
        <v>16</v>
      </c>
      <c r="D5" s="11" t="s">
        <v>39</v>
      </c>
      <c r="E5" s="11"/>
      <c r="F5" s="11"/>
      <c r="G5" s="11"/>
      <c r="H5" s="7" t="s">
        <v>18</v>
      </c>
      <c r="I5" s="7"/>
      <c r="J5" s="9">
        <v>60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23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7"/>
  <sheetViews>
    <sheetView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17</v>
      </c>
      <c r="B4" s="11"/>
      <c r="C4" s="7" t="s">
        <v>16</v>
      </c>
      <c r="D4" s="11" t="s">
        <v>41</v>
      </c>
      <c r="E4" s="11"/>
      <c r="F4" s="11"/>
      <c r="G4" s="11"/>
      <c r="H4" s="7" t="s">
        <v>18</v>
      </c>
      <c r="I4" s="7"/>
      <c r="J4" s="9">
        <v>500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45" x14ac:dyDescent="0.25">
      <c r="A5" s="7">
        <v>18</v>
      </c>
      <c r="B5" s="11"/>
      <c r="C5" s="7" t="s">
        <v>16</v>
      </c>
      <c r="D5" s="11" t="s">
        <v>42</v>
      </c>
      <c r="E5" s="11"/>
      <c r="F5" s="11"/>
      <c r="G5" s="11"/>
      <c r="H5" s="7" t="s">
        <v>18</v>
      </c>
      <c r="I5" s="7"/>
      <c r="J5" s="9">
        <v>200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90" x14ac:dyDescent="0.25">
      <c r="A6" s="7">
        <v>19</v>
      </c>
      <c r="B6" s="11"/>
      <c r="C6" s="7" t="s">
        <v>16</v>
      </c>
      <c r="D6" s="11" t="s">
        <v>43</v>
      </c>
      <c r="E6" s="11"/>
      <c r="F6" s="11"/>
      <c r="G6" s="11"/>
      <c r="H6" s="7" t="s">
        <v>18</v>
      </c>
      <c r="I6" s="7"/>
      <c r="J6" s="9">
        <v>200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23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(P1) Roztwory do płukania ran</vt:lpstr>
      <vt:lpstr>(P2) Oseltamivir</vt:lpstr>
      <vt:lpstr>(P3) Opatrunki specjalistyczne</vt:lpstr>
      <vt:lpstr>(P4) Nadroparyna</vt:lpstr>
      <vt:lpstr>(P5) Immunoglobulina ludzka an</vt:lpstr>
      <vt:lpstr>(P6) Preparaty pielęgnacyjne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2025-04-10T08:39:32Z</dcterms:created>
  <dcterms:modified xsi:type="dcterms:W3CDTF">2025-04-10T08:41:23Z</dcterms:modified>
  <cp:category/>
</cp:coreProperties>
</file>