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X:\Postępowania Kasia\Postepowania po 18 Pażdziernika\2025\USTAWA\48 PN 25 MATERIAŁY URAZOWO-ORTOP\(2)Dokumentacja postepowania opublikowana w portalu w dniu wszczęcia\"/>
    </mc:Choice>
  </mc:AlternateContent>
  <xr:revisionPtr revIDLastSave="0" documentId="13_ncr:1_{6A8DA9DA-895D-4937-8751-DF9BDB202997}" xr6:coauthVersionLast="47" xr6:coauthVersionMax="47" xr10:uidLastSave="{00000000-0000-0000-0000-000000000000}"/>
  <bookViews>
    <workbookView xWindow="-120" yWindow="-120" windowWidth="29040" windowHeight="15720" xr2:uid="{00000000-000D-0000-FFFF-FFFF00000000}"/>
  </bookViews>
  <sheets>
    <sheet name="(P1) sprzęt medyczny" sheetId="1" r:id="rId1"/>
  </sheets>
  <calcPr calcId="999999"/>
</workbook>
</file>

<file path=xl/calcChain.xml><?xml version="1.0" encoding="utf-8"?>
<calcChain xmlns="http://schemas.openxmlformats.org/spreadsheetml/2006/main">
  <c r="O74" i="1" l="1"/>
  <c r="M74" i="1"/>
  <c r="O73" i="1"/>
  <c r="M73" i="1"/>
  <c r="L73" i="1"/>
  <c r="O72" i="1"/>
  <c r="M72" i="1"/>
  <c r="L72" i="1"/>
  <c r="O71" i="1"/>
  <c r="M71" i="1"/>
  <c r="L71" i="1"/>
  <c r="O70" i="1"/>
  <c r="M70" i="1"/>
  <c r="L70" i="1"/>
  <c r="O69" i="1"/>
  <c r="M69" i="1"/>
  <c r="L69" i="1"/>
  <c r="O68" i="1"/>
  <c r="M68" i="1"/>
  <c r="L68" i="1"/>
  <c r="O67" i="1"/>
  <c r="M67" i="1"/>
  <c r="L67" i="1"/>
  <c r="O66" i="1"/>
  <c r="M66" i="1"/>
  <c r="L66" i="1"/>
  <c r="O65" i="1"/>
  <c r="M65" i="1"/>
  <c r="L65" i="1"/>
  <c r="O64" i="1"/>
  <c r="M64" i="1"/>
  <c r="L64" i="1"/>
  <c r="O63" i="1"/>
  <c r="M63" i="1"/>
  <c r="L63" i="1"/>
  <c r="O62" i="1"/>
  <c r="M62" i="1"/>
  <c r="L62" i="1"/>
  <c r="O61" i="1"/>
  <c r="M61" i="1"/>
  <c r="L61" i="1"/>
  <c r="O60" i="1"/>
  <c r="M60" i="1"/>
  <c r="L60" i="1"/>
  <c r="O59" i="1"/>
  <c r="M59" i="1"/>
  <c r="L59" i="1"/>
  <c r="O58" i="1"/>
  <c r="M58" i="1"/>
  <c r="L58" i="1"/>
  <c r="O57" i="1"/>
  <c r="M57" i="1"/>
  <c r="L57" i="1"/>
  <c r="O56" i="1"/>
  <c r="M56" i="1"/>
  <c r="L56" i="1"/>
  <c r="O55" i="1"/>
  <c r="M55" i="1"/>
  <c r="L55" i="1"/>
  <c r="O54" i="1"/>
  <c r="M54" i="1"/>
  <c r="L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<sst xmlns="http://schemas.openxmlformats.org/spreadsheetml/2006/main" count="227" uniqueCount="89">
  <si>
    <t>(P1) sprzęt medyczny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</si>
  <si>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</si>
  <si>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</si>
  <si>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</si>
  <si>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</si>
  <si>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</si>
  <si>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</si>
  <si>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</si>
  <si>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</si>
  <si>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</si>
  <si>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</si>
  <si>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</si>
  <si>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</si>
  <si>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</si>
  <si>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</si>
  <si>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</si>
  <si>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</si>
  <si>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Implant do rekonstrukcji więzadła krzyżowego oparty na mocowaniu korówkowym, składający się z tytanowej płyty z czterema otworami, wymiary 4mm x 12mm, połączonej z poliestrową pętlą o wytrzymałości 1000N, umożliwiającą zawie szenie przeszczepu w kanale udowym, długość pętli w zakresie 10mm-60mm, skok co 5mm. Implant zaopatrzony w dwa różnokolorowe, ułatwiające identyfikację szwy chirurgiczne w rozmiarze #5, służące do przeciągnięcia przeszczepu i obrócenia płyty, implant sterylny, pakowany pojedynczo.</t>
  </si>
  <si>
    <t>op</t>
  </si>
  <si>
    <t>endobutton wydłużony 20mm, stanowiący nakładkę na endobutton służący do zabiegów rewizyjnych</t>
  </si>
  <si>
    <t>Implant do rekonstrukcji więzadła krzyżowego przedniego i tylnego oparty na mocowaniu korówkowym, składający się z tytanowej płyty z zaokrąglonymi bokami, wymiary 4mm x 12mm, płyta z ośmioma otworami, połączona z samozaciskową, niewchłanialną pętlą. Pętla pleciona, wykonana z materiału UHMWPE, umożliwiająca zawieszenie przeszczepu w kanale udowym lub piszczelowym. Długość pętli regulowana w zakresie 105-10mm z użyciem jednej ręki za pomocą jednego szwu. Regulowana pętla umieszczona w zewnętrznej osłonie znajdującej się w miejscu kontaktu przeszczepu z implantem, zabezpieczająca przeszczep przed uszkodzeniem podczas redukcji długości. Implant zaopatrzony w zielony szew chirurgiczny, rozmiarze #5, służący do przeciągnięcia przeszczepu i ułożenia płyty, sterylny, pakowany pojedynczo.</t>
  </si>
  <si>
    <t>Implant do rekonstrukcji więzadła krzyżowego oparty na mocowaniu korówkowym w technice BTB, składający się z tytanowej płyty z czterema otworami, wymiary 4mm x 12mm, połączonej z poliestrową pętlą o wytrzymałości 1000N, umożliwiającą zawieszenie przeszczepu w kanale udowym, długość pętli w zakresie 15mm-60mm, skok co 5mm. Implant zaopatrzony w dwa różnokolorowe, ułatwiające identyfikację szwy chirurgiczne w rozmiarze #5, służące do przeciągnięcia przeszczepu i obrócenia implantu, implant sterylny, pakowany pojedynczo.</t>
  </si>
  <si>
    <t>Implant do rekonstrukcji więzadła krzyżowego przedniego i tylnego oparty na mocowaniu korówkowym, składający się z regulowanej pętli i tytanowego, okrągłego guzika w kształcie kapelusza, dostępnego w trzech rozmiarach:
- średnica zewnętrzna 12mm, średnica wewnętrzna 4,4mm,
- średnica zewnętrzna 15mm, średnica wewnętrzna 7mm,
- średnica zewnętrzna 18mm, średnica wewnętrzna 10mm.
Implant dedykowany do użycia z przeszczepami w technice STG i QUAD.
Implant o średnicy 12mm posiadający możliwość odłączenia guzika od pętli, co umożliwia użycie w technice All-Inside.
Guzik połączony z samozaciskową, niewchłanialną, plecioną pętlą, wykonaną z materiału UHMWPE, umożliwiająca zawieszenie przeszczepu w kanale kostnym. Długość pętli regulowana w zakresie 140-10mm. Regulowana pętla umieszczona w zewnętrznej osłonie znajdującej się w miejscu kontaktu przeszczepu z implantem, zabezpieczającej przeszczep przed uszkodzeniem podczas redukcji długości. Po otwarciu opakowania guzik i pętla połączone ze sobą w celu minimalizacji kroków potrzebnych do implantacji. Koniec pętli zintegrowany z dodatkowym szwem chirurgicznym z prostą igłą, rozmiar szwu #2 umożliwiającym obszycie przeszczepu w technice QUAD. Implant sterylny, pakowany pojedynczo. Zestaw zawiera narzędzie umożliwiające równomierne, naprzemienne ściąganie dwóch szwów do redukcji długości pętli przy użyciu jednej ręki.</t>
  </si>
  <si>
    <t>Implant do rekonstrukcji więzadła krzyżowego przedniego i tylnego oparty na mocowaniu korówkowym, dedykowany do użycia z ścięgnem mięśnia czworogłowego uda, składający się z tytanowej płyty z zaokrąglonymi bokami, wymiary 4mm x 12mm, płyta z sześcioma otworami. połączonej z samozaciskową, niewchłanialną, plecioną pętlą, wykonaną z materiału UHMWPE, umożliwiająca zawieszenie przeszczepu w kanale kostnym. Długość pętli regulowana w zakresie 140-10mm. Regulowana pętla umieszczona w zewnętrznej osłonie znajdującej się w miejscu kontaktu przeszczepu z implantem, zabezpieczającej przeszczep przed uszkodzeniem podczas redukcji długości. Koniec pętli zintegrowany z dodatkowym szwem chirurgicznym z prostą igłą, rozmiar szwu #2 umożliwiającym  obszycie przeszczepu. Zestaw zawiera narzędzie umożliwiające równomierne, naprzemienne ściąganie dwóch szwów do redukcji długości pętli przy użyciu jednej ręki. Implant zaopatrzony w dwa różnokolorowe (biały i zielony), ułatwiające identyfikację szwy chirurgiczne w rozmiarze #5, służące do przeciągnięcia przeszczepu i ułożenia płyty, implant sterylny, pakowany pojedynczo.</t>
  </si>
  <si>
    <t>Implant do rekonstrukcji więzadła krzyżowego przedniego i tylnego oparty na mocowaniu korówkowym, dedykowany do użycia z przeszczepami w technice BTB i QT-B, składający się z tytanowej płyty z zaokrąglonymi bokami, wymiary 4mm x 12mm, płyta z sześcioma otworami połączona z samozaciskową pętlą. Pętla niewchłanialna, pleciona, wykonaną z materiału UHMWPE, umożliwiająca zawieszenie przeszczepu w kanale kostnym, do samodzielnego przeciągnięcia przez bloczek kostny z użyciem dołączonego szwu z zakończeniem typu Suture Passer. Długość pętli regulowana w zakresie 130-10mm. Regulowana pętla umieszczona w zewnętrznej osłonie znajdującej się w miejscu kontaktu bloczka kostnego z implantem, zabezpieczającej przed uszkodzeniem podczas redukcji długości. Implant sterylny, pakowany pojedynczo. Zestaw zawiera narzędzie umożliwiające równomierne, naprzemienne ściąganie dwóch szwów do redukcji długości pętli przy użyciu jednej ręki oraz szew chirurgiczny w rozmiarze #5.</t>
  </si>
  <si>
    <t>Jednorazowy, sterylny zestaw do pobrania ścięgna mięśnia czworogłowego zawierający:  
- rozwieracz zapewniający bezpośrednią wizualizację ścięgna podczas pobierania małoinwazyjnego,
- ostrze do pobrania ścięgna - głębokość pobierania 6mm, możliwość pobrania ścięgna o szerokości 8mm, 10mm, 12mm - 2 sztuki, 
- ostrze do odcięcia pobranego ścięgna.
Ostrza dedykowane do wielorazowego zestawu instrumentów.</t>
  </si>
  <si>
    <t>Biowchłanialana śruba PLLA z hydroksyapatytem ( HA) oraz śruba z polimeru PEEK (Polieteroeteroketon) o średnicach 6, 7, 8, 9, 10, 11, 12 mm i długościach 20-25-30-35mm, w tym również lewoskrętne lub śruba biowchłanialna, o otwartej architekturze, w składzie : 65% PLGA, 20% siarczan wapnia oraz 15% B-TCP w której to użyty materiał zostaje zastąpiony całkowicie przez nową kość w ciągu 24 miesięcy, w rozmiarach 5-12 mm.</t>
  </si>
  <si>
    <t>Zestaw do rekonstrukcji ACL techniką "all-inside" w składzie:                         
1. wiertło wsteczne w rozmiarach 5,5 mm do 12mm, ze skokiem co 0,5 mm                                                                                                                                 2. drut kierunkowy o średnicy 2,4 mm z oczkiem na proksymalnym końcu               
3. chwytak szwów</t>
  </si>
  <si>
    <t>Wiertło kaniulowane o średnicy 4.5 mm</t>
  </si>
  <si>
    <t>Drut kierunkowy, wiercący o średnicy 2.4 mm x 381 mm z oczkiem</t>
  </si>
  <si>
    <t>Drut kierunkowy nitynolowy, o średnicy 1.2 mm, do śrub , opakowanie 5 szt</t>
  </si>
  <si>
    <t>Dedykowany, sterylny, zestaw implantów, do artroskopowej rekonstrukcji korzenia łąkotki, techniką jedno lub dwukanałową zawierający:
- wiertło o śr. 2 mm ze skrzydłami antyrotacyjnymi
- dwie osłonki o śr. 2,8 mm na wiertło, z laserowymi znacznikami wzdłuż całej długości, oddalonymi od siebie o 180°
- dwie taśmy chirurgiczne o długości 95 cm
- niewchłanialna nić monofilamentowa
- płytka z 4 otworami o wymiarach 4x12 mm do mocowania piszczelowego</t>
  </si>
  <si>
    <t>Wspomagający zestaw implantów, sterylny, do rekonstrukcji artroskopowej korzenia łąkotki, zawierający:                                                                                        - wiertło o śr. 2 mm ze skrzydłami antyrotacyjnymi
- dwie osłonki o śr. 2,8 mm na wiertło, z laserowymi znacznikami wzdłuż całej długości, oddalonymi od siebie o 180°
- niewchłanialna nić monofilamentowa.</t>
  </si>
  <si>
    <t>Sterylne, jednorazowe, gotowe do użycia bez żadnych dodatkowych czynności narzędzie do przeszywania tkanek miękkich z wstępnie załadowaną igłą w środku, która podczas aplikacji i przejścia przez tkanki zakrzywia się ku górze, ciągnąc za sobą nić lub taśmę, a górna szczęka przechwytuje je. Uchwyt pistoletowy ze spustem. Średnica trzonka roboczego 5,2 mm, szerokość końcówki roboczej 5,2mm, długość końcówki roboczej 18,4 mm, grubość końcówki roboczej 5,4 mm. Również narzędzie mini o średnicy trzonka roboczego 3,8 mm, szerokości końcówki roboczej 4,1 mm, długości końcówki roboczej 12,5 mm, grubości końcówki roboczej 4,8 mm, opcjonalnie do użycia z plastikową kaniulą o rozmiarze 5,5 mm.</t>
  </si>
  <si>
    <t>Zestaw do szycia łąkotki w technice all - inside, składający się z dwóch implantów, materiał PEEK. Powierzchnia implantu 5,4mm2, wysokość 1,49mm, wytrzymałości na wyrwanie 59N. Implanty połączone samozaciskowym, polietylenowym, niewchłanialnym, dwukolorowym, wzmocnionym szwem materacowym, rozmiar 2-0. Implanty załadowane w półotwartą igłę, rozmiar 17G, powierzchnia perforacji 2,4mm2 . Igła z podziałką oraz ogranicznikiem głębokości wprowadzenia, regulacja w zakresie 10-18mm, skok co 2mm. Implanty wprowadzane z igły za pomocą pierścieniowego spustu znajdującego się na rękojeści. Jednoręczne wprowadzanie implantów z pełną wizualizacją położenia spustu bez względu na rotację narzędzia w zakresie 360 stopni. Zrzucenie implantów potwierdzone sygnałem dźwiękowym. Zestaw sterylny, dostępny z kątami zagięcia igły: 0, 16, 27 stopni. Dodatkowo zestaw do szycia łąkotki w technice all - inside, składający się z dwóch implantów, materiał PEEK. Powierzchnia implantu 4,2mm2, wysokość 1,34mm, wytrzymałości na wyrwanie 73N. Implanty połączone samozaciskowym, polietylenowym, niewchłanialnym, wzmocnionym szwem materacowym, rozmiar 2-0. Implanty załadowane w półotwartą, elastyczną igłę, rozmiar 17G, powierzchnia perforacji 1,8mm2. Igła z podziałką oraz ogranicznikiem głębokości wprowadzenia, regulacja w zakresie 12-20mm skok co 4mm. Możliwość dogięcia igły zagiętej w górę w zakresie 24 do 35 stopni lub igły zagiętej w dół w zakresie -12 do -22 stopni, możliwość dogięcia prowadnicy podajnika w zakresie 0 do 80 stopni.
Implanty wprowadzane z igły za pomocą pierścieniowego spustu znajdującego się na rękojeści. Jednoręczne wprowadzanie implantów z pełną wizualizacją położenia spustu bez względu na rotację narzędzia w zakresie 360 stopni. Zrzucenie implantów potwierdzone sygnałem dźwiękowym. Zakryta igła zapewniająca bezpieczne wprowadzenia podajnika do stawu bez konieczności użycia kaniuli.  Zestaw sterylny, zawierający doginarkę oraz metalową półkaniulę. Dostępny również zestaw bez doginarki i metalowej kaniuli.</t>
  </si>
  <si>
    <t>Jednorazowe, dwie sterylne igły, połączone ze sobą mocną, niewchłanialną nicią #2, o długości 30". Pakowane pojedynczo, 12 sztuk w opakowaniu zbiorczym. Do szycia łąkotki z wykorzystaniem narzędzi do techniki "inside-out".</t>
  </si>
  <si>
    <t>Sterylna, jednorazowa igła z oczkiem do artroskopowego szycia łąkotki, techniką "inside-out", kompatybilna z zestawem dwururek do szycia łąkotki.</t>
  </si>
  <si>
    <t>Gładka taśma chirurgiczna, która w porównaniu z tradycyjną nicią chirurgiczną nr 2 daje o 75% większy kontakt między ścięgnem a kością, jednocześnie oferując istotnie niższy poziom bardziej równomiernie rozłożonego nacisku. Do zabiegów bezwęzłowych, jak i do zbiegów wymagających wiązania węzła.  Sterylna, pakowana pojedynczo, w opakowaniach zbiorczych po 6 szt. Długość 38"( 95 cm). Dodatkowo wymaga się wersji mini taśmy o konstrukcji zaczynającej się nicią i płynnie przechodzącej w taśmę - taka forma ułatwia nawlekanie taśmy.</t>
  </si>
  <si>
    <t>Nić chirurgiczna, #2,  zakończona pętlą z minitaśmy o szerokości 1.5 mm. Długość nici 63 cm, długość pętli z minitaśmy 3 cm. Opakowanie zawiera 12 szt w saszetkach.</t>
  </si>
  <si>
    <t>Sterylna igła do obszywania przeszczepu zakończona pętlą, wykonaną z nici chirurgicznej grubości #2, bez wezłów. Długość 51 cm, prosta i w kształcie półokręgu. Kolor niebieski i przeplatany. Opakowanie zbiorcze, zawierające 12 szt saszetek.</t>
  </si>
  <si>
    <t>Nici polietylenowe 38",  grubości # 2, o podwyższonej wytrzymałości, sterylne, pakowane pojedynczo. Opakowanie zbiorcze zawiera 10 szt. saszetek. Dodatkowo nici zakończone igłą w kształcie półokręgu. Długość 96 cm. Kolory: biały, przeplatany, niebieski.</t>
  </si>
  <si>
    <t>Instrument jednorazowy do przewlekania i manipulacji szwami w trakcie zabiegu artroskopowego, o katach zagięcia 45st. prawy; 45st. lewy; 45st. w górę; 70st. oraz prosty zaopatrzony w 2 nitki monofilamentowe. Do naprawy uszkodzenia łąkotki typu "ramp".</t>
  </si>
  <si>
    <t>Nici polietylenowe o długości 102 cm i grubości # 5 zaopatrzone w igłę zagiętą lub prostą, do obszywania przeszczepu. Nici o podwyższonej wytrzymałości. Opakowanie zbiorcze zawiera 12 szt. Wszystkie nici w pojedynczych sterylnych opakowaniach.</t>
  </si>
  <si>
    <t>Implant jednorazowy, sterylny, w postaci ostro zakończonej igły osadzonej na rękojeści, umożliwiający transport nici rozmiaru #2 poprzez tkanki oraz przechwytywanie nici za pomocą jednego ruchu, z tego samego portu operacyjnego i kaniuli o średnicy maksymalnej 5 mm, tym samym zmniejszając jatrogenne uszkodzenie tkanki pacjenta. Implant o średnicy wkłucia 1,65 mm, długość części roboczej 185,8 mm.</t>
  </si>
  <si>
    <t>Kotwica niewchłanialna, bezwęzłowa, wbijana wykonana z materiału PEEK niewidocznego dla promieni Rentgena o średnicy 2,9 oraz 4,5mm , 5,5mm przeznaczona do rekonstrukcji obrąbka i rekonstrukcji stożka rotatorów zaopatrzona w jednorazowy aplikator. Kotwica ta umożliwia kontrolę napięcia nitek po całkowitym zaimplantowaniu oraz korektę napięcia nawet po jej całkowitym zablokowaniu. Mocowanie nitek w środku kotwicy Kotwica niewchłanialna, bezwęzłowa, wbijano-wkręcana, wykonana w całości z materiału PEEK, o otwartej konstrukcji gwarantującej lepsze wrastanie kości. Średnica kotwicy 5.0mm,  długość po zaimplantowaniu 19mm. Podwójne mocowanie nitek - do kości oraz w środku kotwicy. Mieści 4 taśmy lub 6 nitek.  Kotwica niewchłanialna, bezwęzłowa, wbijano-wkręcana, wykonana z materiału PEEK. Średnica kotwicy 2.75mm na końcu dystalnym i 2.4mm na końcu proksymalnym, długość po zaimplantowaniu 11.5mm. Mocowanie nitek w środku kotwicy.</t>
  </si>
  <si>
    <t>wiertło do w/w kotwicy</t>
  </si>
  <si>
    <t>Miękka kotwica o średnicy 1,7 mm lub 1,9 mm z plecionki poliestrowej #5, załadowana jedną nicią #2(1,7 mm) lub dwiema nićmi #1(1,9 mm), wyposażona w system zabezpieczający przed przypadkowym założeniem kotwicy oraz sygnał dzwiękowy CLICK oznajmiający prawidłowe założenie kotwicy. Loża pod kotwicę o długości max. 20 mm. Również kotwica XL z jedną nicią #2 o przedłużonym wprowadzaczu, do do rekonstrukcji obrąbka w biodrze oraz wersje wygięte kotwic. Dodatkowo miękka kotwica o wymiarach 1,8mmx15mm z jedną nicią do artroskopowej rekonstrukcji obrąbka ( po implementacji supeł o średnicy 3,5x4,5 mm) lub 2,8mmx20 mm, z dwoma nićmi, do artroskopowej rekonstrukcji stożka rotatorów ( po implementacji supeł o średnicy 4,7x5,5 mm). Również wersje wygięte kotwic.</t>
  </si>
  <si>
    <t>Wiertło do przygotowania loży pod w/w kotwice</t>
  </si>
  <si>
    <t>Kotwica do mocowania tkanek miękkich wykonana z materiału peek lub biowchłanialnego w składzie : PLGA, β-TCP, siarczan wapnia, w rozmiarach 4,5mm ( PEEK) 4,75mm (biowchłanialna) i 5,5mm ( PEEK i biowchłanialna), o otwartej konstrukcji, gdzie gwint oparty jest na dwóch równoległych wspornikach. Kotwica załadowana na całej długości na jednorazowy podajnik zwiększający jej wytrzymałość w trakcie implantacji, wstępnie przeładowana 2 lub 3 nićmi #2. Konieczne niezbędne instrumentarium do implantacji</t>
  </si>
  <si>
    <t>System do szycia łąkotki, w formie pistoletu ze spustem, pozawalający na założenie szwu obwodowego w łąkotce za pomocą nici, umożliwiający zaopatrzenie uszkodzeń łąkotki horyzontalnych, wertykalnych i radialnych. System charakteryzuje się cienką  górną szczęką o gr.1.6 mm, tępą końcówką umożliwiającą manewrowanie w ciasnych aspektach kolana oraz wysuwaną dolną szczęką.</t>
  </si>
  <si>
    <t>Ładunek nici do w/w urządzenia.</t>
  </si>
  <si>
    <t>Zestaw do rekonstrukcji więzozrostu piszczelowo-strzałkowego, oparty na bazie dwóch guzików, wykonanych ze stali nierdzewnej, połączonych taśmą chirurgiczną o szerokości 2,3 mm oraz wiertła/drutu o średnicy 3,5 mm, na którego dystalnym końcu znajduje się oczko. System umożliwiający redukcję dystansu pomiędzy guzikami bez wiązania węzła. Dostępny w dwóch wersjach : 
 1. zestaw do rekonstrukcji więzozrostu w przypadku złamanej kości strzałkowej - guzik boczny osadzony jest w otworze 3,5 mm oraz licuje się z powierzchnią płyty użytej do zespolenia złamania                               
 2. zestaw do rekonstrukcji więzozrostu bez złamanej kości strzałkowej                                                                                      
Konstrukcja systemu umożliwiająca mikro ruchy pomiędzy kością piszczelową a strzałkową, eliminująca komplikacje powszechnie występujące w przypadku zespolenia sztywnymi śrubami do rekonstrukcji więzozrostu."</t>
  </si>
  <si>
    <t>Implant tzw. manipulator szwów w postaci nici #2 z usztywnionym końcem, w osłonce/rurce. Długość nici 122 cm, usztywniony koniec nici 30 cm. Kolor niebieski lub przeplatany. Opakowanie zawiera 6 szt w saszetkach. Do zabiegów doszycia ACL.</t>
  </si>
  <si>
    <t>Kotwica tytanowa - zaopatrzona w nicie niewchłanialne, polietylenowe, plecione, w tym kotwice z nićmi zakończone igłami oraz w jednorazowy aplikator. Średnica kotwic: od 2.0 mm do 6,5 mm.</t>
  </si>
  <si>
    <t>Zestaw 2 tytanowych płytek z 4 otworami w każdej i kombinacji 4 polyethylenowych nici, wysokiej wytrzymałości, stosowany do artroskopowej rekonstrukcji przewlekłego zwichnięcia stawu barkowo-obojczykowego (AC) metodą Weaver-Dunn-Chuinard (WDC) , gdzie węzeł jest położony poniżej kości kruczej , a nie nad obojczykiem, tym samym pozwala uniknąć ewentualnej erozji przez skórę, wynikającej z infekcji miejscowej. Zestaw sterylny, celownik dostępny jako zestaw lotny.</t>
  </si>
  <si>
    <t>Ostrza oraz frezy jednorazowe kompatybilne z shaverem Dyonics , do kolana, barku do wyboru z katalogu o śr. 2,0 mm - 5,5 mm. Opakowanie 6 sztuk lub 3 szt.</t>
  </si>
  <si>
    <t>Dreny do pompy artroskopowej, kompatybilne z posiadaną przez Zamawiającego pompą artroskopową. Opakowanie zbiorcze/karton zawierające 10 szt. drenów.</t>
  </si>
  <si>
    <t>Dren jednorazowy kasetowy, w torze napływu i odpływu. Sterylny. Opakowanie zbiorcze 3 szt.</t>
  </si>
  <si>
    <t>Dren dobowy, kasetowy. Sterylny. Opakowanie zbiorcze 3 szt.</t>
  </si>
  <si>
    <t>Dren do pacjenta, do zastosowania z drenem dobowym. Sterylny. Opakowanie zbiorcze 12 szt.</t>
  </si>
  <si>
    <t>Elektrody do vaporyzacji, włącznik na rękojeści, kompatybilne z posiadanym przez Zamawiającego generatorem.</t>
  </si>
  <si>
    <t>Elektroda używana podczas otwartych zabiegów ortopedycznych w celu uzyskania hemostazy tkanek miękkich i kości, kompatybilna z konsolą vaporyzacji, posiadaną przez Zamawiającego. Charakteryzuje się mniejszym stopniem zwęglenia tkanki miękkiej niż inne urządzenia monopolarne do elektrokauteryzacji. Zapewnia energię szczytową ok. 96 stopni C czyli o ok. 200 stopni C mniej niż w przypadku elektrokauteryzacji monopolarnej.</t>
  </si>
  <si>
    <t>Okrągły, sterylny guzik z dwoma oczkami i słupkiem, przez które przewleczone są nici chirurgiczne o wysokiej wytrzymałości. Do całkowicie artroskopowego Latarjet.</t>
  </si>
  <si>
    <t>Okrągły endobutton.Do całkowicie artroskopowego Latarjet.</t>
  </si>
  <si>
    <t>Narzędzie do przechwytywania nici, jednorazowe sterylne (6 sztuk w opakowaniu).</t>
  </si>
  <si>
    <t>Wiertło 2.0mm z osłoną 2.8mm (2 sztuki w komplecie), jednorazowe, sterylne</t>
  </si>
  <si>
    <t>Raszpla do piły posuwisto-zwrotnej, do plastyki panewki, jednorazowa, sterylna.</t>
  </si>
  <si>
    <t>Ostrze do piły posuwisto-zwrotnej do odcięcia wyrostka kruczego łopatki, jednorazowe, sterylne.</t>
  </si>
  <si>
    <t>Kaniule jednorazowe (10 szt. w opakowaniu), sztywne lub giętkie, posiadające skręt na całej długości, zaopatrzone w zawór oraz posiadające system podtrzymywania nitek, o rozmiarach od 4,5mm do 8,5mm (4,5; 5,5; 6,5; 7; 8; 8,5mm) i długościach od 45 do 90mm (45; 55; 72; 90).</t>
  </si>
  <si>
    <t>Gąbka na but do trakcji biodra, 2 szt. w opakowaniu.</t>
  </si>
  <si>
    <t>Wałek z gąbki do trakcji do biodra, ochraniający krocze ludzkie.</t>
  </si>
  <si>
    <t>Sterylny implant do szycia torebki stawowej, w postaci ostro zakończonej igły, osadzonej na rękojeści,  umożliwiający transport i przechwytywanie nici za pomocą jednego ruchu - kąt zagięcia 45 oraz 75 stopni.</t>
  </si>
  <si>
    <t>Nóż do kapsulotomii, sterylny, jednorazowy.</t>
  </si>
  <si>
    <t>Sterylny zestaw do artroskopii biodra zawierający: 2 igły 17 G + 3 druty prowadzące 1,2 mm o dł.45 cm wykonane z materiału ze stopem tytanu. Dodatkowo wersja z nożem do kapsulotomii.</t>
  </si>
  <si>
    <t>Zestaw do rekonstrukcji więzozrostu piszczelowo-strzałkowego, oparty na bazie dwóch guzików, wykonanych ze stali nierdzewnej, połączonych taśmą chirurgiczną o szerokości 2,3 mm oraz wiertła/drutu o średnicy 3,5 mm, na którego dystalnym końcu znajduje się oczko. System umożliwiający redukcję dystansu pomiędzy guzikami bez wiązania węzła. Dostępny w dwóch wersjach :                                                                                                                     2. zestaw do rekonstrukcji więzozrostu w przypadku złamanej kości strzałkowej - guzik boczny osadzony jest w otworze 3,5 mm oraz licuje się z powierzchnią płyty użytej do zespolenia złamania.                                                                                            1. zestaw do rekonstrukcji więzozrostu bez złamanej kości strzałkowej                                                                                      
 Konstrukcja systemu umożliwiająca mikro ruchy pomiędzy kością piszczelową a strzałkową, eliminująca komplikacje powszechnie występujące w przypadku zespolenia sztywnymi śrubami do rekonstrukcji więzozrostu.</t>
  </si>
  <si>
    <t>Zestaw do rekonstrukcji niestabilności stawu skokowego zawierający:                                                                                                                                                                            1. kotwicę miękką, szmatkową o średnicy 2,8mm, z taśmą ( po implementacji supeł o średnicy 4,7mmx5,5 mm)                                                                                                                                      2. kotwicę bezwęzłową  z materiału PEEK o średnicy 3,5 mm z unikalnym systemem fiksacji wewnętrznej kotwicy oraz systemem regulacji i kontrolowanego napięcia szwów po zaimplementowaniu kotwicy                                                                                         3. uniwersalny celownik do kotwic                                                                                                                                                                                                                                                         4. wiertła o średnicy 3,5 mm oraz 2,9 mm do przygotowania tuneli                                                                                                                                                                                                                                          5.drut kierunkowy o średnicy 1,25mm.</t>
  </si>
  <si>
    <t>Kotwica bezwęzłowa  z materiału PEEK o średnicy 3,5 mm z unikalnym systemem fiksacji wewnętrznej kotwicy oraz systemem regulacji i kontrolowanego napięcia szwów po zaimplementowaniu kotwicy.</t>
  </si>
  <si>
    <t>Miękka kotwica szmatkowa o średnicy 2.8mm z taśmą</t>
  </si>
  <si>
    <t>Dedykowane wiertło do kotwicy bezwęzłowej o średnicy 3,5 mm z materiału PEEK.</t>
  </si>
  <si>
    <t>Dedykowane kaniulowane wiertło o średnicy 2,9 mm wraz z drutem prowadzącym o średnicy 1.25mm  - do kotwicy szmatkowej 2,8 mm z taśmą.</t>
  </si>
  <si>
    <t>Uniwersalny celownik  do kotwicy bezwęzłowej o średnicy 3,5 mm z materiału PEEK, do kotwicy szmatkowej 2.8mm z taśmą, kotwicy szmatkowej 1.8mm z igłami, kotwicy z materiału PEEK o średnicy 4,5 mm i otwartej architekturze, z igłami i taśmą.</t>
  </si>
  <si>
    <t>Miękka kotwica szmatkowa o średnicy 1.8mm, załadowana minitaśmą z igłami.</t>
  </si>
  <si>
    <t>Miękka kotwica szmatkowa o średnicy 1.8mm, załadowana nićmi o rozmiarze #0 z igłami.</t>
  </si>
  <si>
    <t>Dedykowane wiertło do kotwicy szmatkowej 1,8 mm z igłami.</t>
  </si>
  <si>
    <t>Zestaw do rekonstrukcji ścięgna Achillesa w technice "mini-open", zawierający:                                                                                                                                        1. kotwice o ażurowej konstrukcji,  o średnicy 4,5 mm z materiału PEEK wraz z taśmą zakończoną igłami w kształcie półokręgu, w celu uzyskania odpowiedniej kompresji tkanki do kości - 2 sztuki. Kolor taśm: niebieski i przeplatany niebieski,                                                                                                   
2.  kotwice bezwęzłowe o srednicy 4,5 mm, z materiału PEEK, przeznaczone do drugiego rzędu w rekonstrukcji ścięgna Achillesa, z unikalnym systemem wewnętrznej fiksacji nici/taśmy oraz systemem regulacji i kontrolowanego napięcia szwów po zaimplementowaniu kotwicy,                                                                    3. uniwersalny celownik do kotwic zestawu,                                                                       
4. wiertło o średnicy 4,0 mm.</t>
  </si>
  <si>
    <t>Kotwica o ażurowej konstrukcji, z materiału PEEK, średnica 4.5mm, z taśmami. Końcówki taśmy zaopatrzone są igłami do przeszycia ściegna i uzyskania kompresji pomiędzy tkanką miękką, a kością. Taśmy o kolorze niebieskim lub przeplatany niebieski.</t>
  </si>
  <si>
    <t>Kotwica bezwęzłowa o średnicy 4.5mm, z materiału PEEK,  przeznaczona do drugiego rzędu w rekonstrukcji ścięgna  Achillesa, z unikalnym systemem wewnętrznej fiksacji nici/taśmy.</t>
  </si>
  <si>
    <t>Dedykowane wiertło do kotwic w zestawie implantów do rekonstrukcji ścięgna Achillesa.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</si>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</sst>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4"/>
  <sheetViews>
    <sheetView tabSelected="1" topLeftCell="A4" workbookViewId="0">
      <selection activeCell="O74" sqref="O7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135" x14ac:dyDescent="0.25">
      <c r="A4" s="7">
        <v>1</v>
      </c>
      <c r="B4" s="11"/>
      <c r="C4" s="7" t="s">
        <v>16</v>
      </c>
      <c r="D4" s="11" t="s">
        <v>17</v>
      </c>
      <c r="E4" s="11"/>
      <c r="F4" s="11"/>
      <c r="G4" s="11"/>
      <c r="H4" s="7" t="s">
        <v>18</v>
      </c>
      <c r="I4" s="7"/>
      <c r="J4" s="9">
        <v>30</v>
      </c>
      <c r="K4" s="9"/>
      <c r="L4" s="8">
        <f t="shared" ref="L4:L35" si="0">ROUND(K4*((100+N4)/100), 2)</f>
        <v>0</v>
      </c>
      <c r="M4" s="8">
        <f t="shared" ref="M4:M35" si="1">J4*K4</f>
        <v>0</v>
      </c>
      <c r="N4" s="10"/>
      <c r="O4" s="8">
        <f t="shared" ref="O4:O35" si="2">J4*L4</f>
        <v>0</v>
      </c>
    </row>
    <row r="5" spans="1:15" ht="30" x14ac:dyDescent="0.25">
      <c r="A5" s="7">
        <v>2</v>
      </c>
      <c r="B5" s="11"/>
      <c r="C5" s="7" t="s">
        <v>16</v>
      </c>
      <c r="D5" s="11" t="s">
        <v>19</v>
      </c>
      <c r="E5" s="11"/>
      <c r="F5" s="11"/>
      <c r="G5" s="11"/>
      <c r="H5" s="7" t="s">
        <v>18</v>
      </c>
      <c r="I5" s="7"/>
      <c r="J5" s="9">
        <v>10</v>
      </c>
      <c r="K5" s="9"/>
      <c r="L5" s="8">
        <f t="shared" si="0"/>
        <v>0</v>
      </c>
      <c r="M5" s="8">
        <f t="shared" si="1"/>
        <v>0</v>
      </c>
      <c r="N5" s="10"/>
      <c r="O5" s="8">
        <f t="shared" si="2"/>
        <v>0</v>
      </c>
    </row>
    <row r="6" spans="1:15" ht="210" x14ac:dyDescent="0.25">
      <c r="A6" s="7">
        <v>3</v>
      </c>
      <c r="B6" s="11"/>
      <c r="C6" s="7" t="s">
        <v>16</v>
      </c>
      <c r="D6" s="11" t="s">
        <v>20</v>
      </c>
      <c r="E6" s="11"/>
      <c r="F6" s="11"/>
      <c r="G6" s="11"/>
      <c r="H6" s="7" t="s">
        <v>18</v>
      </c>
      <c r="I6" s="7"/>
      <c r="J6" s="9">
        <v>20</v>
      </c>
      <c r="K6" s="9"/>
      <c r="L6" s="8">
        <f t="shared" si="0"/>
        <v>0</v>
      </c>
      <c r="M6" s="8">
        <f t="shared" si="1"/>
        <v>0</v>
      </c>
      <c r="N6" s="10"/>
      <c r="O6" s="8">
        <f t="shared" si="2"/>
        <v>0</v>
      </c>
    </row>
    <row r="7" spans="1:15" ht="150" x14ac:dyDescent="0.25">
      <c r="A7" s="7">
        <v>4</v>
      </c>
      <c r="B7" s="11"/>
      <c r="C7" s="7" t="s">
        <v>16</v>
      </c>
      <c r="D7" s="11" t="s">
        <v>21</v>
      </c>
      <c r="E7" s="11"/>
      <c r="F7" s="11"/>
      <c r="G7" s="11"/>
      <c r="H7" s="7" t="s">
        <v>18</v>
      </c>
      <c r="I7" s="7"/>
      <c r="J7" s="9">
        <v>4</v>
      </c>
      <c r="K7" s="9"/>
      <c r="L7" s="8">
        <f t="shared" si="0"/>
        <v>0</v>
      </c>
      <c r="M7" s="8">
        <f t="shared" si="1"/>
        <v>0</v>
      </c>
      <c r="N7" s="10"/>
      <c r="O7" s="8">
        <f t="shared" si="2"/>
        <v>0</v>
      </c>
    </row>
    <row r="8" spans="1:15" ht="390" x14ac:dyDescent="0.25">
      <c r="A8" s="7">
        <v>5</v>
      </c>
      <c r="B8" s="11"/>
      <c r="C8" s="7" t="s">
        <v>16</v>
      </c>
      <c r="D8" s="11" t="s">
        <v>22</v>
      </c>
      <c r="E8" s="11"/>
      <c r="F8" s="11"/>
      <c r="G8" s="11"/>
      <c r="H8" s="7" t="s">
        <v>18</v>
      </c>
      <c r="I8" s="7"/>
      <c r="J8" s="9">
        <v>30</v>
      </c>
      <c r="K8" s="9"/>
      <c r="L8" s="8">
        <f t="shared" si="0"/>
        <v>0</v>
      </c>
      <c r="M8" s="8">
        <f t="shared" si="1"/>
        <v>0</v>
      </c>
      <c r="N8" s="10"/>
      <c r="O8" s="8">
        <f t="shared" si="2"/>
        <v>0</v>
      </c>
    </row>
    <row r="9" spans="1:15" ht="300" x14ac:dyDescent="0.25">
      <c r="A9" s="7">
        <v>6</v>
      </c>
      <c r="B9" s="11"/>
      <c r="C9" s="7" t="s">
        <v>16</v>
      </c>
      <c r="D9" s="11" t="s">
        <v>23</v>
      </c>
      <c r="E9" s="11"/>
      <c r="F9" s="11"/>
      <c r="G9" s="11"/>
      <c r="H9" s="7" t="s">
        <v>18</v>
      </c>
      <c r="I9" s="7"/>
      <c r="J9" s="9">
        <v>20</v>
      </c>
      <c r="K9" s="9"/>
      <c r="L9" s="8">
        <f t="shared" si="0"/>
        <v>0</v>
      </c>
      <c r="M9" s="8">
        <f t="shared" si="1"/>
        <v>0</v>
      </c>
      <c r="N9" s="10"/>
      <c r="O9" s="8">
        <f t="shared" si="2"/>
        <v>0</v>
      </c>
    </row>
    <row r="10" spans="1:15" ht="270" x14ac:dyDescent="0.25">
      <c r="A10" s="7">
        <v>7</v>
      </c>
      <c r="B10" s="11"/>
      <c r="C10" s="7" t="s">
        <v>16</v>
      </c>
      <c r="D10" s="11" t="s">
        <v>24</v>
      </c>
      <c r="E10" s="11"/>
      <c r="F10" s="11"/>
      <c r="G10" s="11"/>
      <c r="H10" s="7" t="s">
        <v>18</v>
      </c>
      <c r="I10" s="7"/>
      <c r="J10" s="9">
        <v>8</v>
      </c>
      <c r="K10" s="9"/>
      <c r="L10" s="8">
        <f t="shared" si="0"/>
        <v>0</v>
      </c>
      <c r="M10" s="8">
        <f t="shared" si="1"/>
        <v>0</v>
      </c>
      <c r="N10" s="10"/>
      <c r="O10" s="8">
        <f t="shared" si="2"/>
        <v>0</v>
      </c>
    </row>
    <row r="11" spans="1:15" ht="135" x14ac:dyDescent="0.25">
      <c r="A11" s="7">
        <v>8</v>
      </c>
      <c r="B11" s="11"/>
      <c r="C11" s="7" t="s">
        <v>16</v>
      </c>
      <c r="D11" s="11" t="s">
        <v>25</v>
      </c>
      <c r="E11" s="11"/>
      <c r="F11" s="11"/>
      <c r="G11" s="11"/>
      <c r="H11" s="7" t="s">
        <v>18</v>
      </c>
      <c r="I11" s="7"/>
      <c r="J11" s="9">
        <v>40</v>
      </c>
      <c r="K11" s="9"/>
      <c r="L11" s="8">
        <f t="shared" si="0"/>
        <v>0</v>
      </c>
      <c r="M11" s="8">
        <f t="shared" si="1"/>
        <v>0</v>
      </c>
      <c r="N11" s="10"/>
      <c r="O11" s="8">
        <f t="shared" si="2"/>
        <v>0</v>
      </c>
    </row>
    <row r="12" spans="1:15" ht="120" x14ac:dyDescent="0.25">
      <c r="A12" s="7">
        <v>9</v>
      </c>
      <c r="B12" s="11"/>
      <c r="C12" s="7" t="s">
        <v>16</v>
      </c>
      <c r="D12" s="11" t="s">
        <v>26</v>
      </c>
      <c r="E12" s="11"/>
      <c r="F12" s="11"/>
      <c r="G12" s="11"/>
      <c r="H12" s="7" t="s">
        <v>18</v>
      </c>
      <c r="I12" s="7"/>
      <c r="J12" s="9">
        <v>60</v>
      </c>
      <c r="K12" s="9"/>
      <c r="L12" s="8">
        <f t="shared" si="0"/>
        <v>0</v>
      </c>
      <c r="M12" s="8">
        <f t="shared" si="1"/>
        <v>0</v>
      </c>
      <c r="N12" s="10"/>
      <c r="O12" s="8">
        <f t="shared" si="2"/>
        <v>0</v>
      </c>
    </row>
    <row r="13" spans="1:15" ht="90" x14ac:dyDescent="0.25">
      <c r="A13" s="7">
        <v>10</v>
      </c>
      <c r="B13" s="11"/>
      <c r="C13" s="7" t="s">
        <v>16</v>
      </c>
      <c r="D13" s="11" t="s">
        <v>27</v>
      </c>
      <c r="E13" s="11"/>
      <c r="F13" s="11"/>
      <c r="G13" s="11"/>
      <c r="H13" s="7" t="s">
        <v>18</v>
      </c>
      <c r="I13" s="7"/>
      <c r="J13" s="9">
        <v>2</v>
      </c>
      <c r="K13" s="9"/>
      <c r="L13" s="8">
        <f t="shared" si="0"/>
        <v>0</v>
      </c>
      <c r="M13" s="8">
        <f t="shared" si="1"/>
        <v>0</v>
      </c>
      <c r="N13" s="10"/>
      <c r="O13" s="8">
        <f t="shared" si="2"/>
        <v>0</v>
      </c>
    </row>
    <row r="14" spans="1:15" x14ac:dyDescent="0.25">
      <c r="A14" s="7">
        <v>11</v>
      </c>
      <c r="B14" s="11"/>
      <c r="C14" s="7" t="s">
        <v>16</v>
      </c>
      <c r="D14" s="11" t="s">
        <v>28</v>
      </c>
      <c r="E14" s="11"/>
      <c r="F14" s="11"/>
      <c r="G14" s="11"/>
      <c r="H14" s="7" t="s">
        <v>18</v>
      </c>
      <c r="I14" s="7"/>
      <c r="J14" s="9">
        <v>20</v>
      </c>
      <c r="K14" s="9"/>
      <c r="L14" s="8">
        <f t="shared" si="0"/>
        <v>0</v>
      </c>
      <c r="M14" s="8">
        <f t="shared" si="1"/>
        <v>0</v>
      </c>
      <c r="N14" s="10"/>
      <c r="O14" s="8">
        <f t="shared" si="2"/>
        <v>0</v>
      </c>
    </row>
    <row r="15" spans="1:15" ht="30" x14ac:dyDescent="0.25">
      <c r="A15" s="7">
        <v>12</v>
      </c>
      <c r="B15" s="11"/>
      <c r="C15" s="7" t="s">
        <v>16</v>
      </c>
      <c r="D15" s="11" t="s">
        <v>29</v>
      </c>
      <c r="E15" s="11"/>
      <c r="F15" s="11"/>
      <c r="G15" s="11"/>
      <c r="H15" s="7" t="s">
        <v>18</v>
      </c>
      <c r="I15" s="7"/>
      <c r="J15" s="9">
        <v>30</v>
      </c>
      <c r="K15" s="9"/>
      <c r="L15" s="8">
        <f t="shared" si="0"/>
        <v>0</v>
      </c>
      <c r="M15" s="8">
        <f t="shared" si="1"/>
        <v>0</v>
      </c>
      <c r="N15" s="10"/>
      <c r="O15" s="8">
        <f t="shared" si="2"/>
        <v>0</v>
      </c>
    </row>
    <row r="16" spans="1:15" ht="30" x14ac:dyDescent="0.25">
      <c r="A16" s="7">
        <v>13</v>
      </c>
      <c r="B16" s="11"/>
      <c r="C16" s="7" t="s">
        <v>16</v>
      </c>
      <c r="D16" s="11" t="s">
        <v>30</v>
      </c>
      <c r="E16" s="11"/>
      <c r="F16" s="11"/>
      <c r="G16" s="11"/>
      <c r="H16" s="7" t="s">
        <v>18</v>
      </c>
      <c r="I16" s="7"/>
      <c r="J16" s="9">
        <v>14</v>
      </c>
      <c r="K16" s="9"/>
      <c r="L16" s="8">
        <f t="shared" si="0"/>
        <v>0</v>
      </c>
      <c r="M16" s="8">
        <f t="shared" si="1"/>
        <v>0</v>
      </c>
      <c r="N16" s="10"/>
      <c r="O16" s="8">
        <f t="shared" si="2"/>
        <v>0</v>
      </c>
    </row>
    <row r="17" spans="1:15" ht="150" x14ac:dyDescent="0.25">
      <c r="A17" s="7">
        <v>14</v>
      </c>
      <c r="B17" s="11"/>
      <c r="C17" s="7" t="s">
        <v>16</v>
      </c>
      <c r="D17" s="11" t="s">
        <v>31</v>
      </c>
      <c r="E17" s="11"/>
      <c r="F17" s="11"/>
      <c r="G17" s="11"/>
      <c r="H17" s="7" t="s">
        <v>18</v>
      </c>
      <c r="I17" s="7"/>
      <c r="J17" s="9">
        <v>4</v>
      </c>
      <c r="K17" s="9"/>
      <c r="L17" s="8">
        <f t="shared" si="0"/>
        <v>0</v>
      </c>
      <c r="M17" s="8">
        <f t="shared" si="1"/>
        <v>0</v>
      </c>
      <c r="N17" s="10"/>
      <c r="O17" s="8">
        <f t="shared" si="2"/>
        <v>0</v>
      </c>
    </row>
    <row r="18" spans="1:15" ht="90" x14ac:dyDescent="0.25">
      <c r="A18" s="7">
        <v>15</v>
      </c>
      <c r="B18" s="11"/>
      <c r="C18" s="7" t="s">
        <v>16</v>
      </c>
      <c r="D18" s="11" t="s">
        <v>32</v>
      </c>
      <c r="E18" s="11"/>
      <c r="F18" s="11"/>
      <c r="G18" s="11"/>
      <c r="H18" s="7" t="s">
        <v>18</v>
      </c>
      <c r="I18" s="7"/>
      <c r="J18" s="9">
        <v>4</v>
      </c>
      <c r="K18" s="9"/>
      <c r="L18" s="8">
        <f t="shared" si="0"/>
        <v>0</v>
      </c>
      <c r="M18" s="8">
        <f t="shared" si="1"/>
        <v>0</v>
      </c>
      <c r="N18" s="10"/>
      <c r="O18" s="8">
        <f t="shared" si="2"/>
        <v>0</v>
      </c>
    </row>
    <row r="19" spans="1:15" ht="180" x14ac:dyDescent="0.25">
      <c r="A19" s="7">
        <v>16</v>
      </c>
      <c r="B19" s="11"/>
      <c r="C19" s="7" t="s">
        <v>16</v>
      </c>
      <c r="D19" s="11" t="s">
        <v>33</v>
      </c>
      <c r="E19" s="11"/>
      <c r="F19" s="11"/>
      <c r="G19" s="11"/>
      <c r="H19" s="7" t="s">
        <v>18</v>
      </c>
      <c r="I19" s="7"/>
      <c r="J19" s="9">
        <v>60</v>
      </c>
      <c r="K19" s="9"/>
      <c r="L19" s="8">
        <f t="shared" si="0"/>
        <v>0</v>
      </c>
      <c r="M19" s="8">
        <f t="shared" si="1"/>
        <v>0</v>
      </c>
      <c r="N19" s="10"/>
      <c r="O19" s="8">
        <f t="shared" si="2"/>
        <v>0</v>
      </c>
    </row>
    <row r="20" spans="1:15" ht="409.5" x14ac:dyDescent="0.25">
      <c r="A20" s="7">
        <v>17</v>
      </c>
      <c r="B20" s="11"/>
      <c r="C20" s="7" t="s">
        <v>16</v>
      </c>
      <c r="D20" s="11" t="s">
        <v>34</v>
      </c>
      <c r="E20" s="11"/>
      <c r="F20" s="11"/>
      <c r="G20" s="11"/>
      <c r="H20" s="7" t="s">
        <v>18</v>
      </c>
      <c r="I20" s="7"/>
      <c r="J20" s="9">
        <v>200</v>
      </c>
      <c r="K20" s="9"/>
      <c r="L20" s="8">
        <f t="shared" si="0"/>
        <v>0</v>
      </c>
      <c r="M20" s="8">
        <f t="shared" si="1"/>
        <v>0</v>
      </c>
      <c r="N20" s="10"/>
      <c r="O20" s="8">
        <f t="shared" si="2"/>
        <v>0</v>
      </c>
    </row>
    <row r="21" spans="1:15" ht="60" x14ac:dyDescent="0.25">
      <c r="A21" s="7">
        <v>18</v>
      </c>
      <c r="B21" s="11"/>
      <c r="C21" s="7" t="s">
        <v>16</v>
      </c>
      <c r="D21" s="11" t="s">
        <v>35</v>
      </c>
      <c r="E21" s="11"/>
      <c r="F21" s="11"/>
      <c r="G21" s="11"/>
      <c r="H21" s="7" t="s">
        <v>18</v>
      </c>
      <c r="I21" s="7"/>
      <c r="J21" s="9">
        <v>2</v>
      </c>
      <c r="K21" s="9"/>
      <c r="L21" s="8">
        <f t="shared" si="0"/>
        <v>0</v>
      </c>
      <c r="M21" s="8">
        <f t="shared" si="1"/>
        <v>0</v>
      </c>
      <c r="N21" s="10"/>
      <c r="O21" s="8">
        <f t="shared" si="2"/>
        <v>0</v>
      </c>
    </row>
    <row r="22" spans="1:15" ht="45" x14ac:dyDescent="0.25">
      <c r="A22" s="7">
        <v>19</v>
      </c>
      <c r="B22" s="11"/>
      <c r="C22" s="7" t="s">
        <v>16</v>
      </c>
      <c r="D22" s="11" t="s">
        <v>36</v>
      </c>
      <c r="E22" s="11"/>
      <c r="F22" s="11"/>
      <c r="G22" s="11"/>
      <c r="H22" s="7" t="s">
        <v>18</v>
      </c>
      <c r="I22" s="7"/>
      <c r="J22" s="9">
        <v>4</v>
      </c>
      <c r="K22" s="9"/>
      <c r="L22" s="8">
        <f t="shared" si="0"/>
        <v>0</v>
      </c>
      <c r="M22" s="8">
        <f t="shared" si="1"/>
        <v>0</v>
      </c>
      <c r="N22" s="10"/>
      <c r="O22" s="8">
        <f t="shared" si="2"/>
        <v>0</v>
      </c>
    </row>
    <row r="23" spans="1:15" ht="150" x14ac:dyDescent="0.25">
      <c r="A23" s="7">
        <v>20</v>
      </c>
      <c r="B23" s="11"/>
      <c r="C23" s="7" t="s">
        <v>16</v>
      </c>
      <c r="D23" s="11" t="s">
        <v>37</v>
      </c>
      <c r="E23" s="11"/>
      <c r="F23" s="11"/>
      <c r="G23" s="11"/>
      <c r="H23" s="7" t="s">
        <v>18</v>
      </c>
      <c r="I23" s="7"/>
      <c r="J23" s="9">
        <v>30</v>
      </c>
      <c r="K23" s="9"/>
      <c r="L23" s="8">
        <f t="shared" si="0"/>
        <v>0</v>
      </c>
      <c r="M23" s="8">
        <f t="shared" si="1"/>
        <v>0</v>
      </c>
      <c r="N23" s="10"/>
      <c r="O23" s="8">
        <f t="shared" si="2"/>
        <v>0</v>
      </c>
    </row>
    <row r="24" spans="1:15" ht="45" x14ac:dyDescent="0.25">
      <c r="A24" s="7">
        <v>21</v>
      </c>
      <c r="B24" s="11"/>
      <c r="C24" s="7" t="s">
        <v>16</v>
      </c>
      <c r="D24" s="11" t="s">
        <v>38</v>
      </c>
      <c r="E24" s="11"/>
      <c r="F24" s="11"/>
      <c r="G24" s="11"/>
      <c r="H24" s="7" t="s">
        <v>18</v>
      </c>
      <c r="I24" s="7"/>
      <c r="J24" s="9">
        <v>5</v>
      </c>
      <c r="K24" s="9"/>
      <c r="L24" s="8">
        <f t="shared" si="0"/>
        <v>0</v>
      </c>
      <c r="M24" s="8">
        <f t="shared" si="1"/>
        <v>0</v>
      </c>
      <c r="N24" s="10"/>
      <c r="O24" s="8">
        <f t="shared" si="2"/>
        <v>0</v>
      </c>
    </row>
    <row r="25" spans="1:15" ht="60" x14ac:dyDescent="0.25">
      <c r="A25" s="7">
        <v>22</v>
      </c>
      <c r="B25" s="11"/>
      <c r="C25" s="7" t="s">
        <v>16</v>
      </c>
      <c r="D25" s="11" t="s">
        <v>39</v>
      </c>
      <c r="E25" s="11"/>
      <c r="F25" s="11"/>
      <c r="G25" s="11"/>
      <c r="H25" s="7" t="s">
        <v>18</v>
      </c>
      <c r="I25" s="7"/>
      <c r="J25" s="9">
        <v>3</v>
      </c>
      <c r="K25" s="9"/>
      <c r="L25" s="8">
        <f t="shared" si="0"/>
        <v>0</v>
      </c>
      <c r="M25" s="8">
        <f t="shared" si="1"/>
        <v>0</v>
      </c>
      <c r="N25" s="10"/>
      <c r="O25" s="8">
        <f t="shared" si="2"/>
        <v>0</v>
      </c>
    </row>
    <row r="26" spans="1:15" ht="75" x14ac:dyDescent="0.25">
      <c r="A26" s="7">
        <v>23</v>
      </c>
      <c r="B26" s="11"/>
      <c r="C26" s="7" t="s">
        <v>16</v>
      </c>
      <c r="D26" s="11" t="s">
        <v>40</v>
      </c>
      <c r="E26" s="11"/>
      <c r="F26" s="11"/>
      <c r="G26" s="11"/>
      <c r="H26" s="7" t="s">
        <v>18</v>
      </c>
      <c r="I26" s="7"/>
      <c r="J26" s="9">
        <v>3</v>
      </c>
      <c r="K26" s="9"/>
      <c r="L26" s="8">
        <f t="shared" si="0"/>
        <v>0</v>
      </c>
      <c r="M26" s="8">
        <f t="shared" si="1"/>
        <v>0</v>
      </c>
      <c r="N26" s="10"/>
      <c r="O26" s="8">
        <f t="shared" si="2"/>
        <v>0</v>
      </c>
    </row>
    <row r="27" spans="1:15" ht="75" x14ac:dyDescent="0.25">
      <c r="A27" s="7">
        <v>24</v>
      </c>
      <c r="B27" s="11"/>
      <c r="C27" s="7" t="s">
        <v>16</v>
      </c>
      <c r="D27" s="11" t="s">
        <v>41</v>
      </c>
      <c r="E27" s="11"/>
      <c r="F27" s="11"/>
      <c r="G27" s="11"/>
      <c r="H27" s="7" t="s">
        <v>18</v>
      </c>
      <c r="I27" s="7"/>
      <c r="J27" s="9">
        <v>20</v>
      </c>
      <c r="K27" s="9"/>
      <c r="L27" s="8">
        <f t="shared" si="0"/>
        <v>0</v>
      </c>
      <c r="M27" s="8">
        <f t="shared" si="1"/>
        <v>0</v>
      </c>
      <c r="N27" s="10"/>
      <c r="O27" s="8">
        <f t="shared" si="2"/>
        <v>0</v>
      </c>
    </row>
    <row r="28" spans="1:15" ht="60" x14ac:dyDescent="0.25">
      <c r="A28" s="7">
        <v>25</v>
      </c>
      <c r="B28" s="11"/>
      <c r="C28" s="7" t="s">
        <v>16</v>
      </c>
      <c r="D28" s="11" t="s">
        <v>42</v>
      </c>
      <c r="E28" s="11"/>
      <c r="F28" s="11"/>
      <c r="G28" s="11"/>
      <c r="H28" s="7" t="s">
        <v>18</v>
      </c>
      <c r="I28" s="7"/>
      <c r="J28" s="9">
        <v>10</v>
      </c>
      <c r="K28" s="9"/>
      <c r="L28" s="8">
        <f t="shared" si="0"/>
        <v>0</v>
      </c>
      <c r="M28" s="8">
        <f t="shared" si="1"/>
        <v>0</v>
      </c>
      <c r="N28" s="10"/>
      <c r="O28" s="8">
        <f t="shared" si="2"/>
        <v>0</v>
      </c>
    </row>
    <row r="29" spans="1:15" ht="105" x14ac:dyDescent="0.25">
      <c r="A29" s="7">
        <v>26</v>
      </c>
      <c r="B29" s="11"/>
      <c r="C29" s="7" t="s">
        <v>16</v>
      </c>
      <c r="D29" s="11" t="s">
        <v>43</v>
      </c>
      <c r="E29" s="11"/>
      <c r="F29" s="11"/>
      <c r="G29" s="11"/>
      <c r="H29" s="7" t="s">
        <v>18</v>
      </c>
      <c r="I29" s="7"/>
      <c r="J29" s="9">
        <v>20</v>
      </c>
      <c r="K29" s="9"/>
      <c r="L29" s="8">
        <f t="shared" si="0"/>
        <v>0</v>
      </c>
      <c r="M29" s="8">
        <f t="shared" si="1"/>
        <v>0</v>
      </c>
      <c r="N29" s="10"/>
      <c r="O29" s="8">
        <f t="shared" si="2"/>
        <v>0</v>
      </c>
    </row>
    <row r="30" spans="1:15" ht="255" x14ac:dyDescent="0.25">
      <c r="A30" s="7">
        <v>27</v>
      </c>
      <c r="B30" s="11"/>
      <c r="C30" s="7" t="s">
        <v>16</v>
      </c>
      <c r="D30" s="11" t="s">
        <v>44</v>
      </c>
      <c r="E30" s="11"/>
      <c r="F30" s="11"/>
      <c r="G30" s="11"/>
      <c r="H30" s="7" t="s">
        <v>18</v>
      </c>
      <c r="I30" s="7"/>
      <c r="J30" s="9">
        <v>20</v>
      </c>
      <c r="K30" s="9"/>
      <c r="L30" s="8">
        <f t="shared" si="0"/>
        <v>0</v>
      </c>
      <c r="M30" s="8">
        <f t="shared" si="1"/>
        <v>0</v>
      </c>
      <c r="N30" s="10"/>
      <c r="O30" s="8">
        <f t="shared" si="2"/>
        <v>0</v>
      </c>
    </row>
    <row r="31" spans="1:15" x14ac:dyDescent="0.25">
      <c r="A31" s="7">
        <v>28</v>
      </c>
      <c r="B31" s="11"/>
      <c r="C31" s="7" t="s">
        <v>16</v>
      </c>
      <c r="D31" s="11" t="s">
        <v>45</v>
      </c>
      <c r="E31" s="11"/>
      <c r="F31" s="11"/>
      <c r="G31" s="11"/>
      <c r="H31" s="7" t="s">
        <v>18</v>
      </c>
      <c r="I31" s="7"/>
      <c r="J31" s="9">
        <v>20</v>
      </c>
      <c r="K31" s="9"/>
      <c r="L31" s="8">
        <f t="shared" si="0"/>
        <v>0</v>
      </c>
      <c r="M31" s="8">
        <f t="shared" si="1"/>
        <v>0</v>
      </c>
      <c r="N31" s="10"/>
      <c r="O31" s="8">
        <f t="shared" si="2"/>
        <v>0</v>
      </c>
    </row>
    <row r="32" spans="1:15" ht="210" x14ac:dyDescent="0.25">
      <c r="A32" s="7">
        <v>29</v>
      </c>
      <c r="B32" s="11"/>
      <c r="C32" s="7" t="s">
        <v>16</v>
      </c>
      <c r="D32" s="11" t="s">
        <v>46</v>
      </c>
      <c r="E32" s="11"/>
      <c r="F32" s="11"/>
      <c r="G32" s="11"/>
      <c r="H32" s="7" t="s">
        <v>18</v>
      </c>
      <c r="I32" s="7"/>
      <c r="J32" s="9">
        <v>50</v>
      </c>
      <c r="K32" s="9"/>
      <c r="L32" s="8">
        <f t="shared" si="0"/>
        <v>0</v>
      </c>
      <c r="M32" s="8">
        <f t="shared" si="1"/>
        <v>0</v>
      </c>
      <c r="N32" s="10"/>
      <c r="O32" s="8">
        <f t="shared" si="2"/>
        <v>0</v>
      </c>
    </row>
    <row r="33" spans="1:15" x14ac:dyDescent="0.25">
      <c r="A33" s="7">
        <v>30</v>
      </c>
      <c r="B33" s="11"/>
      <c r="C33" s="7" t="s">
        <v>16</v>
      </c>
      <c r="D33" s="11" t="s">
        <v>47</v>
      </c>
      <c r="E33" s="11"/>
      <c r="F33" s="11"/>
      <c r="G33" s="11"/>
      <c r="H33" s="7" t="s">
        <v>18</v>
      </c>
      <c r="I33" s="7"/>
      <c r="J33" s="9">
        <v>50</v>
      </c>
      <c r="K33" s="9"/>
      <c r="L33" s="8">
        <f t="shared" si="0"/>
        <v>0</v>
      </c>
      <c r="M33" s="8">
        <f t="shared" si="1"/>
        <v>0</v>
      </c>
      <c r="N33" s="10"/>
      <c r="O33" s="8">
        <f t="shared" si="2"/>
        <v>0</v>
      </c>
    </row>
    <row r="34" spans="1:15" ht="135" x14ac:dyDescent="0.25">
      <c r="A34" s="7">
        <v>31</v>
      </c>
      <c r="B34" s="11"/>
      <c r="C34" s="7" t="s">
        <v>16</v>
      </c>
      <c r="D34" s="11" t="s">
        <v>48</v>
      </c>
      <c r="E34" s="11"/>
      <c r="F34" s="11"/>
      <c r="G34" s="11"/>
      <c r="H34" s="7" t="s">
        <v>18</v>
      </c>
      <c r="I34" s="7"/>
      <c r="J34" s="9">
        <v>100</v>
      </c>
      <c r="K34" s="9"/>
      <c r="L34" s="8">
        <f t="shared" si="0"/>
        <v>0</v>
      </c>
      <c r="M34" s="8">
        <f t="shared" si="1"/>
        <v>0</v>
      </c>
      <c r="N34" s="10"/>
      <c r="O34" s="8">
        <f t="shared" si="2"/>
        <v>0</v>
      </c>
    </row>
    <row r="35" spans="1:15" ht="105" x14ac:dyDescent="0.25">
      <c r="A35" s="7">
        <v>32</v>
      </c>
      <c r="B35" s="11"/>
      <c r="C35" s="7" t="s">
        <v>16</v>
      </c>
      <c r="D35" s="11" t="s">
        <v>49</v>
      </c>
      <c r="E35" s="11"/>
      <c r="F35" s="11"/>
      <c r="G35" s="11"/>
      <c r="H35" s="7" t="s">
        <v>18</v>
      </c>
      <c r="I35" s="7"/>
      <c r="J35" s="9">
        <v>20</v>
      </c>
      <c r="K35" s="9"/>
      <c r="L35" s="8">
        <f t="shared" si="0"/>
        <v>0</v>
      </c>
      <c r="M35" s="8">
        <f t="shared" si="1"/>
        <v>0</v>
      </c>
      <c r="N35" s="10"/>
      <c r="O35" s="8">
        <f t="shared" si="2"/>
        <v>0</v>
      </c>
    </row>
    <row r="36" spans="1:15" x14ac:dyDescent="0.25">
      <c r="A36" s="7">
        <v>33</v>
      </c>
      <c r="B36" s="11"/>
      <c r="C36" s="7" t="s">
        <v>16</v>
      </c>
      <c r="D36" s="11" t="s">
        <v>50</v>
      </c>
      <c r="E36" s="11"/>
      <c r="F36" s="11"/>
      <c r="G36" s="11"/>
      <c r="H36" s="7" t="s">
        <v>18</v>
      </c>
      <c r="I36" s="7"/>
      <c r="J36" s="9">
        <v>30</v>
      </c>
      <c r="K36" s="9"/>
      <c r="L36" s="8">
        <f t="shared" ref="L36:L67" si="3">ROUND(K36*((100+N36)/100), 2)</f>
        <v>0</v>
      </c>
      <c r="M36" s="8">
        <f t="shared" ref="M36:M67" si="4">J36*K36</f>
        <v>0</v>
      </c>
      <c r="N36" s="10"/>
      <c r="O36" s="8">
        <f t="shared" ref="O36:O67" si="5">J36*L36</f>
        <v>0</v>
      </c>
    </row>
    <row r="37" spans="1:15" ht="255" x14ac:dyDescent="0.25">
      <c r="A37" s="7">
        <v>34</v>
      </c>
      <c r="B37" s="11"/>
      <c r="C37" s="7" t="s">
        <v>16</v>
      </c>
      <c r="D37" s="11" t="s">
        <v>51</v>
      </c>
      <c r="E37" s="11"/>
      <c r="F37" s="11"/>
      <c r="G37" s="11"/>
      <c r="H37" s="7" t="s">
        <v>18</v>
      </c>
      <c r="I37" s="7"/>
      <c r="J37" s="9">
        <v>2</v>
      </c>
      <c r="K37" s="9"/>
      <c r="L37" s="8">
        <f t="shared" si="3"/>
        <v>0</v>
      </c>
      <c r="M37" s="8">
        <f t="shared" si="4"/>
        <v>0</v>
      </c>
      <c r="N37" s="10"/>
      <c r="O37" s="8">
        <f t="shared" si="5"/>
        <v>0</v>
      </c>
    </row>
    <row r="38" spans="1:15" ht="75" x14ac:dyDescent="0.25">
      <c r="A38" s="7">
        <v>35</v>
      </c>
      <c r="B38" s="11"/>
      <c r="C38" s="7" t="s">
        <v>16</v>
      </c>
      <c r="D38" s="11" t="s">
        <v>52</v>
      </c>
      <c r="E38" s="11"/>
      <c r="F38" s="11"/>
      <c r="G38" s="11"/>
      <c r="H38" s="7" t="s">
        <v>18</v>
      </c>
      <c r="I38" s="7"/>
      <c r="J38" s="9">
        <v>2</v>
      </c>
      <c r="K38" s="9"/>
      <c r="L38" s="8">
        <f t="shared" si="3"/>
        <v>0</v>
      </c>
      <c r="M38" s="8">
        <f t="shared" si="4"/>
        <v>0</v>
      </c>
      <c r="N38" s="10"/>
      <c r="O38" s="8">
        <f t="shared" si="5"/>
        <v>0</v>
      </c>
    </row>
    <row r="39" spans="1:15" ht="60" x14ac:dyDescent="0.25">
      <c r="A39" s="7">
        <v>36</v>
      </c>
      <c r="B39" s="11"/>
      <c r="C39" s="7" t="s">
        <v>16</v>
      </c>
      <c r="D39" s="11" t="s">
        <v>53</v>
      </c>
      <c r="E39" s="11"/>
      <c r="F39" s="11"/>
      <c r="G39" s="11"/>
      <c r="H39" s="7" t="s">
        <v>18</v>
      </c>
      <c r="I39" s="7"/>
      <c r="J39" s="9">
        <v>2</v>
      </c>
      <c r="K39" s="9"/>
      <c r="L39" s="8">
        <f t="shared" si="3"/>
        <v>0</v>
      </c>
      <c r="M39" s="8">
        <f t="shared" si="4"/>
        <v>0</v>
      </c>
      <c r="N39" s="10"/>
      <c r="O39" s="8">
        <f t="shared" si="5"/>
        <v>0</v>
      </c>
    </row>
    <row r="40" spans="1:15" ht="135" x14ac:dyDescent="0.25">
      <c r="A40" s="7">
        <v>37</v>
      </c>
      <c r="B40" s="11"/>
      <c r="C40" s="7" t="s">
        <v>16</v>
      </c>
      <c r="D40" s="11" t="s">
        <v>54</v>
      </c>
      <c r="E40" s="11"/>
      <c r="F40" s="11"/>
      <c r="G40" s="11"/>
      <c r="H40" s="7" t="s">
        <v>18</v>
      </c>
      <c r="I40" s="7"/>
      <c r="J40" s="9">
        <v>2</v>
      </c>
      <c r="K40" s="9"/>
      <c r="L40" s="8">
        <f t="shared" si="3"/>
        <v>0</v>
      </c>
      <c r="M40" s="8">
        <f t="shared" si="4"/>
        <v>0</v>
      </c>
      <c r="N40" s="10"/>
      <c r="O40" s="8">
        <f t="shared" si="5"/>
        <v>0</v>
      </c>
    </row>
    <row r="41" spans="1:15" ht="45" x14ac:dyDescent="0.25">
      <c r="A41" s="7">
        <v>38</v>
      </c>
      <c r="B41" s="11"/>
      <c r="C41" s="7" t="s">
        <v>16</v>
      </c>
      <c r="D41" s="11" t="s">
        <v>55</v>
      </c>
      <c r="E41" s="11"/>
      <c r="F41" s="11"/>
      <c r="G41" s="11"/>
      <c r="H41" s="7" t="s">
        <v>18</v>
      </c>
      <c r="I41" s="7"/>
      <c r="J41" s="9">
        <v>150</v>
      </c>
      <c r="K41" s="9"/>
      <c r="L41" s="8">
        <f t="shared" si="3"/>
        <v>0</v>
      </c>
      <c r="M41" s="8">
        <f t="shared" si="4"/>
        <v>0</v>
      </c>
      <c r="N41" s="10"/>
      <c r="O41" s="8">
        <f t="shared" si="5"/>
        <v>0</v>
      </c>
    </row>
    <row r="42" spans="1:15" ht="45" x14ac:dyDescent="0.25">
      <c r="A42" s="7">
        <v>39</v>
      </c>
      <c r="B42" s="11"/>
      <c r="C42" s="7" t="s">
        <v>16</v>
      </c>
      <c r="D42" s="11" t="s">
        <v>56</v>
      </c>
      <c r="E42" s="11"/>
      <c r="F42" s="11"/>
      <c r="G42" s="11"/>
      <c r="H42" s="7" t="s">
        <v>18</v>
      </c>
      <c r="I42" s="7"/>
      <c r="J42" s="9">
        <v>10</v>
      </c>
      <c r="K42" s="9"/>
      <c r="L42" s="8">
        <f t="shared" si="3"/>
        <v>0</v>
      </c>
      <c r="M42" s="8">
        <f t="shared" si="4"/>
        <v>0</v>
      </c>
      <c r="N42" s="10"/>
      <c r="O42" s="8">
        <f t="shared" si="5"/>
        <v>0</v>
      </c>
    </row>
    <row r="43" spans="1:15" ht="30" x14ac:dyDescent="0.25">
      <c r="A43" s="7">
        <v>40</v>
      </c>
      <c r="B43" s="11"/>
      <c r="C43" s="7" t="s">
        <v>16</v>
      </c>
      <c r="D43" s="11" t="s">
        <v>57</v>
      </c>
      <c r="E43" s="11"/>
      <c r="F43" s="11"/>
      <c r="G43" s="11"/>
      <c r="H43" s="7" t="s">
        <v>18</v>
      </c>
      <c r="I43" s="7"/>
      <c r="J43" s="9">
        <v>30</v>
      </c>
      <c r="K43" s="9"/>
      <c r="L43" s="8">
        <f t="shared" si="3"/>
        <v>0</v>
      </c>
      <c r="M43" s="8">
        <f t="shared" si="4"/>
        <v>0</v>
      </c>
      <c r="N43" s="10"/>
      <c r="O43" s="8">
        <f t="shared" si="5"/>
        <v>0</v>
      </c>
    </row>
    <row r="44" spans="1:15" x14ac:dyDescent="0.25">
      <c r="A44" s="7">
        <v>41</v>
      </c>
      <c r="B44" s="11"/>
      <c r="C44" s="7" t="s">
        <v>16</v>
      </c>
      <c r="D44" s="11" t="s">
        <v>58</v>
      </c>
      <c r="E44" s="11"/>
      <c r="F44" s="11"/>
      <c r="G44" s="11"/>
      <c r="H44" s="7" t="s">
        <v>18</v>
      </c>
      <c r="I44" s="7"/>
      <c r="J44" s="9">
        <v>30</v>
      </c>
      <c r="K44" s="9"/>
      <c r="L44" s="8">
        <f t="shared" si="3"/>
        <v>0</v>
      </c>
      <c r="M44" s="8">
        <f t="shared" si="4"/>
        <v>0</v>
      </c>
      <c r="N44" s="10"/>
      <c r="O44" s="8">
        <f t="shared" si="5"/>
        <v>0</v>
      </c>
    </row>
    <row r="45" spans="1:15" ht="30" x14ac:dyDescent="0.25">
      <c r="A45" s="7">
        <v>42</v>
      </c>
      <c r="B45" s="11"/>
      <c r="C45" s="7" t="s">
        <v>16</v>
      </c>
      <c r="D45" s="11" t="s">
        <v>59</v>
      </c>
      <c r="E45" s="11"/>
      <c r="F45" s="11"/>
      <c r="G45" s="11"/>
      <c r="H45" s="7" t="s">
        <v>18</v>
      </c>
      <c r="I45" s="7"/>
      <c r="J45" s="9">
        <v>8</v>
      </c>
      <c r="K45" s="9"/>
      <c r="L45" s="8">
        <f t="shared" si="3"/>
        <v>0</v>
      </c>
      <c r="M45" s="8">
        <f t="shared" si="4"/>
        <v>0</v>
      </c>
      <c r="N45" s="10"/>
      <c r="O45" s="8">
        <f t="shared" si="5"/>
        <v>0</v>
      </c>
    </row>
    <row r="46" spans="1:15" ht="30" x14ac:dyDescent="0.25">
      <c r="A46" s="7">
        <v>43</v>
      </c>
      <c r="B46" s="11"/>
      <c r="C46" s="7" t="s">
        <v>16</v>
      </c>
      <c r="D46" s="11" t="s">
        <v>60</v>
      </c>
      <c r="E46" s="11"/>
      <c r="F46" s="11"/>
      <c r="G46" s="11"/>
      <c r="H46" s="7" t="s">
        <v>18</v>
      </c>
      <c r="I46" s="7"/>
      <c r="J46" s="9">
        <v>80</v>
      </c>
      <c r="K46" s="9"/>
      <c r="L46" s="8">
        <f t="shared" si="3"/>
        <v>0</v>
      </c>
      <c r="M46" s="8">
        <f t="shared" si="4"/>
        <v>0</v>
      </c>
      <c r="N46" s="10"/>
      <c r="O46" s="8">
        <f t="shared" si="5"/>
        <v>0</v>
      </c>
    </row>
    <row r="47" spans="1:15" ht="120" x14ac:dyDescent="0.25">
      <c r="A47" s="7">
        <v>44</v>
      </c>
      <c r="B47" s="11"/>
      <c r="C47" s="7" t="s">
        <v>16</v>
      </c>
      <c r="D47" s="11" t="s">
        <v>61</v>
      </c>
      <c r="E47" s="11"/>
      <c r="F47" s="11"/>
      <c r="G47" s="11"/>
      <c r="H47" s="7" t="s">
        <v>18</v>
      </c>
      <c r="I47" s="7"/>
      <c r="J47" s="9">
        <v>10</v>
      </c>
      <c r="K47" s="9"/>
      <c r="L47" s="8">
        <f t="shared" si="3"/>
        <v>0</v>
      </c>
      <c r="M47" s="8">
        <f t="shared" si="4"/>
        <v>0</v>
      </c>
      <c r="N47" s="10"/>
      <c r="O47" s="8">
        <f t="shared" si="5"/>
        <v>0</v>
      </c>
    </row>
    <row r="48" spans="1:15" ht="45" x14ac:dyDescent="0.25">
      <c r="A48" s="7">
        <v>45</v>
      </c>
      <c r="B48" s="11"/>
      <c r="C48" s="7" t="s">
        <v>16</v>
      </c>
      <c r="D48" s="11" t="s">
        <v>62</v>
      </c>
      <c r="E48" s="11"/>
      <c r="F48" s="11"/>
      <c r="G48" s="11"/>
      <c r="H48" s="7" t="s">
        <v>18</v>
      </c>
      <c r="I48" s="7"/>
      <c r="J48" s="9">
        <v>8</v>
      </c>
      <c r="K48" s="9"/>
      <c r="L48" s="8">
        <f t="shared" si="3"/>
        <v>0</v>
      </c>
      <c r="M48" s="8">
        <f t="shared" si="4"/>
        <v>0</v>
      </c>
      <c r="N48" s="10"/>
      <c r="O48" s="8">
        <f t="shared" si="5"/>
        <v>0</v>
      </c>
    </row>
    <row r="49" spans="1:15" x14ac:dyDescent="0.25">
      <c r="A49" s="7">
        <v>46</v>
      </c>
      <c r="B49" s="11"/>
      <c r="C49" s="7" t="s">
        <v>16</v>
      </c>
      <c r="D49" s="11" t="s">
        <v>63</v>
      </c>
      <c r="E49" s="11"/>
      <c r="F49" s="11"/>
      <c r="G49" s="11"/>
      <c r="H49" s="7" t="s">
        <v>18</v>
      </c>
      <c r="I49" s="7"/>
      <c r="J49" s="9">
        <v>8</v>
      </c>
      <c r="K49" s="9"/>
      <c r="L49" s="8">
        <f t="shared" si="3"/>
        <v>0</v>
      </c>
      <c r="M49" s="8">
        <f t="shared" si="4"/>
        <v>0</v>
      </c>
      <c r="N49" s="10"/>
      <c r="O49" s="8">
        <f t="shared" si="5"/>
        <v>0</v>
      </c>
    </row>
    <row r="50" spans="1:15" ht="30" x14ac:dyDescent="0.25">
      <c r="A50" s="7">
        <v>47</v>
      </c>
      <c r="B50" s="11"/>
      <c r="C50" s="7" t="s">
        <v>16</v>
      </c>
      <c r="D50" s="11" t="s">
        <v>64</v>
      </c>
      <c r="E50" s="11"/>
      <c r="F50" s="11"/>
      <c r="G50" s="11"/>
      <c r="H50" s="7" t="s">
        <v>18</v>
      </c>
      <c r="I50" s="7"/>
      <c r="J50" s="9">
        <v>3</v>
      </c>
      <c r="K50" s="9"/>
      <c r="L50" s="8">
        <f t="shared" si="3"/>
        <v>0</v>
      </c>
      <c r="M50" s="8">
        <f t="shared" si="4"/>
        <v>0</v>
      </c>
      <c r="N50" s="10"/>
      <c r="O50" s="8">
        <f t="shared" si="5"/>
        <v>0</v>
      </c>
    </row>
    <row r="51" spans="1:15" ht="30" x14ac:dyDescent="0.25">
      <c r="A51" s="7">
        <v>48</v>
      </c>
      <c r="B51" s="11"/>
      <c r="C51" s="7" t="s">
        <v>16</v>
      </c>
      <c r="D51" s="11" t="s">
        <v>65</v>
      </c>
      <c r="E51" s="11"/>
      <c r="F51" s="11"/>
      <c r="G51" s="11"/>
      <c r="H51" s="7" t="s">
        <v>18</v>
      </c>
      <c r="I51" s="7"/>
      <c r="J51" s="9">
        <v>10</v>
      </c>
      <c r="K51" s="9"/>
      <c r="L51" s="8">
        <f t="shared" si="3"/>
        <v>0</v>
      </c>
      <c r="M51" s="8">
        <f t="shared" si="4"/>
        <v>0</v>
      </c>
      <c r="N51" s="10"/>
      <c r="O51" s="8">
        <f t="shared" si="5"/>
        <v>0</v>
      </c>
    </row>
    <row r="52" spans="1:15" ht="30" x14ac:dyDescent="0.25">
      <c r="A52" s="7">
        <v>49</v>
      </c>
      <c r="B52" s="11"/>
      <c r="C52" s="7" t="s">
        <v>16</v>
      </c>
      <c r="D52" s="11" t="s">
        <v>66</v>
      </c>
      <c r="E52" s="11"/>
      <c r="F52" s="11"/>
      <c r="G52" s="11"/>
      <c r="H52" s="7" t="s">
        <v>18</v>
      </c>
      <c r="I52" s="7"/>
      <c r="J52" s="9">
        <v>3</v>
      </c>
      <c r="K52" s="9"/>
      <c r="L52" s="8">
        <f t="shared" si="3"/>
        <v>0</v>
      </c>
      <c r="M52" s="8">
        <f t="shared" si="4"/>
        <v>0</v>
      </c>
      <c r="N52" s="10"/>
      <c r="O52" s="8">
        <f t="shared" si="5"/>
        <v>0</v>
      </c>
    </row>
    <row r="53" spans="1:15" ht="30" x14ac:dyDescent="0.25">
      <c r="A53" s="7">
        <v>50</v>
      </c>
      <c r="B53" s="11"/>
      <c r="C53" s="7" t="s">
        <v>16</v>
      </c>
      <c r="D53" s="11" t="s">
        <v>67</v>
      </c>
      <c r="E53" s="11"/>
      <c r="F53" s="11"/>
      <c r="G53" s="11"/>
      <c r="H53" s="7" t="s">
        <v>18</v>
      </c>
      <c r="I53" s="7"/>
      <c r="J53" s="9">
        <v>3</v>
      </c>
      <c r="K53" s="9"/>
      <c r="L53" s="8">
        <f t="shared" si="3"/>
        <v>0</v>
      </c>
      <c r="M53" s="8">
        <f t="shared" si="4"/>
        <v>0</v>
      </c>
      <c r="N53" s="10"/>
      <c r="O53" s="8">
        <f t="shared" si="5"/>
        <v>0</v>
      </c>
    </row>
    <row r="54" spans="1:15" ht="75" x14ac:dyDescent="0.25">
      <c r="A54" s="7">
        <v>51</v>
      </c>
      <c r="B54" s="11"/>
      <c r="C54" s="7" t="s">
        <v>16</v>
      </c>
      <c r="D54" s="11" t="s">
        <v>68</v>
      </c>
      <c r="E54" s="11"/>
      <c r="F54" s="11"/>
      <c r="G54" s="11"/>
      <c r="H54" s="7" t="s">
        <v>18</v>
      </c>
      <c r="I54" s="7"/>
      <c r="J54" s="9">
        <v>20</v>
      </c>
      <c r="K54" s="9"/>
      <c r="L54" s="8">
        <f t="shared" si="3"/>
        <v>0</v>
      </c>
      <c r="M54" s="8">
        <f t="shared" si="4"/>
        <v>0</v>
      </c>
      <c r="N54" s="10"/>
      <c r="O54" s="8">
        <f t="shared" si="5"/>
        <v>0</v>
      </c>
    </row>
    <row r="55" spans="1:15" x14ac:dyDescent="0.25">
      <c r="A55" s="7">
        <v>52</v>
      </c>
      <c r="B55" s="11"/>
      <c r="C55" s="7" t="s">
        <v>16</v>
      </c>
      <c r="D55" s="11" t="s">
        <v>69</v>
      </c>
      <c r="E55" s="11"/>
      <c r="F55" s="11"/>
      <c r="G55" s="11"/>
      <c r="H55" s="7" t="s">
        <v>18</v>
      </c>
      <c r="I55" s="7"/>
      <c r="J55" s="9">
        <v>8</v>
      </c>
      <c r="K55" s="9"/>
      <c r="L55" s="8">
        <f t="shared" si="3"/>
        <v>0</v>
      </c>
      <c r="M55" s="8">
        <f t="shared" si="4"/>
        <v>0</v>
      </c>
      <c r="N55" s="10"/>
      <c r="O55" s="8">
        <f t="shared" si="5"/>
        <v>0</v>
      </c>
    </row>
    <row r="56" spans="1:15" x14ac:dyDescent="0.25">
      <c r="A56" s="7">
        <v>53</v>
      </c>
      <c r="B56" s="11"/>
      <c r="C56" s="7" t="s">
        <v>16</v>
      </c>
      <c r="D56" s="11" t="s">
        <v>70</v>
      </c>
      <c r="E56" s="11"/>
      <c r="F56" s="11"/>
      <c r="G56" s="11"/>
      <c r="H56" s="7" t="s">
        <v>18</v>
      </c>
      <c r="I56" s="7"/>
      <c r="J56" s="9">
        <v>8</v>
      </c>
      <c r="K56" s="9"/>
      <c r="L56" s="8">
        <f t="shared" si="3"/>
        <v>0</v>
      </c>
      <c r="M56" s="8">
        <f t="shared" si="4"/>
        <v>0</v>
      </c>
      <c r="N56" s="10"/>
      <c r="O56" s="8">
        <f t="shared" si="5"/>
        <v>0</v>
      </c>
    </row>
    <row r="57" spans="1:15" ht="60" x14ac:dyDescent="0.25">
      <c r="A57" s="7">
        <v>54</v>
      </c>
      <c r="B57" s="11"/>
      <c r="C57" s="7" t="s">
        <v>16</v>
      </c>
      <c r="D57" s="11" t="s">
        <v>71</v>
      </c>
      <c r="E57" s="11"/>
      <c r="F57" s="11"/>
      <c r="G57" s="11"/>
      <c r="H57" s="7" t="s">
        <v>18</v>
      </c>
      <c r="I57" s="7"/>
      <c r="J57" s="9">
        <v>1</v>
      </c>
      <c r="K57" s="9"/>
      <c r="L57" s="8">
        <f t="shared" si="3"/>
        <v>0</v>
      </c>
      <c r="M57" s="8">
        <f t="shared" si="4"/>
        <v>0</v>
      </c>
      <c r="N57" s="10"/>
      <c r="O57" s="8">
        <f t="shared" si="5"/>
        <v>0</v>
      </c>
    </row>
    <row r="58" spans="1:15" x14ac:dyDescent="0.25">
      <c r="A58" s="7">
        <v>55</v>
      </c>
      <c r="B58" s="11"/>
      <c r="C58" s="7" t="s">
        <v>16</v>
      </c>
      <c r="D58" s="11" t="s">
        <v>72</v>
      </c>
      <c r="E58" s="11"/>
      <c r="F58" s="11"/>
      <c r="G58" s="11"/>
      <c r="H58" s="7" t="s">
        <v>18</v>
      </c>
      <c r="I58" s="7"/>
      <c r="J58" s="9">
        <v>1</v>
      </c>
      <c r="K58" s="9"/>
      <c r="L58" s="8">
        <f t="shared" si="3"/>
        <v>0</v>
      </c>
      <c r="M58" s="8">
        <f t="shared" si="4"/>
        <v>0</v>
      </c>
      <c r="N58" s="10"/>
      <c r="O58" s="8">
        <f t="shared" si="5"/>
        <v>0</v>
      </c>
    </row>
    <row r="59" spans="1:15" ht="45" x14ac:dyDescent="0.25">
      <c r="A59" s="7">
        <v>56</v>
      </c>
      <c r="B59" s="11"/>
      <c r="C59" s="7" t="s">
        <v>16</v>
      </c>
      <c r="D59" s="11" t="s">
        <v>73</v>
      </c>
      <c r="E59" s="11"/>
      <c r="F59" s="11"/>
      <c r="G59" s="11"/>
      <c r="H59" s="7" t="s">
        <v>18</v>
      </c>
      <c r="I59" s="7"/>
      <c r="J59" s="9">
        <v>1</v>
      </c>
      <c r="K59" s="9"/>
      <c r="L59" s="8">
        <f t="shared" si="3"/>
        <v>0</v>
      </c>
      <c r="M59" s="8">
        <f t="shared" si="4"/>
        <v>0</v>
      </c>
      <c r="N59" s="10"/>
      <c r="O59" s="8">
        <f t="shared" si="5"/>
        <v>0</v>
      </c>
    </row>
    <row r="60" spans="1:15" ht="255" x14ac:dyDescent="0.25">
      <c r="A60" s="7">
        <v>57</v>
      </c>
      <c r="B60" s="11"/>
      <c r="C60" s="7" t="s">
        <v>16</v>
      </c>
      <c r="D60" s="11" t="s">
        <v>74</v>
      </c>
      <c r="E60" s="11"/>
      <c r="F60" s="11"/>
      <c r="G60" s="11"/>
      <c r="H60" s="7" t="s">
        <v>18</v>
      </c>
      <c r="I60" s="7"/>
      <c r="J60" s="9">
        <v>2</v>
      </c>
      <c r="K60" s="9"/>
      <c r="L60" s="8">
        <f t="shared" si="3"/>
        <v>0</v>
      </c>
      <c r="M60" s="8">
        <f t="shared" si="4"/>
        <v>0</v>
      </c>
      <c r="N60" s="10"/>
      <c r="O60" s="8">
        <f t="shared" si="5"/>
        <v>0</v>
      </c>
    </row>
    <row r="61" spans="1:15" ht="180" x14ac:dyDescent="0.25">
      <c r="A61" s="7">
        <v>58</v>
      </c>
      <c r="B61" s="11"/>
      <c r="C61" s="7" t="s">
        <v>16</v>
      </c>
      <c r="D61" s="11" t="s">
        <v>75</v>
      </c>
      <c r="E61" s="11"/>
      <c r="F61" s="11"/>
      <c r="G61" s="11"/>
      <c r="H61" s="7" t="s">
        <v>18</v>
      </c>
      <c r="I61" s="7"/>
      <c r="J61" s="9">
        <v>8</v>
      </c>
      <c r="K61" s="9"/>
      <c r="L61" s="8">
        <f t="shared" si="3"/>
        <v>0</v>
      </c>
      <c r="M61" s="8">
        <f t="shared" si="4"/>
        <v>0</v>
      </c>
      <c r="N61" s="10"/>
      <c r="O61" s="8">
        <f t="shared" si="5"/>
        <v>0</v>
      </c>
    </row>
    <row r="62" spans="1:15" ht="60" x14ac:dyDescent="0.25">
      <c r="A62" s="7">
        <v>59</v>
      </c>
      <c r="B62" s="11"/>
      <c r="C62" s="7" t="s">
        <v>16</v>
      </c>
      <c r="D62" s="11" t="s">
        <v>76</v>
      </c>
      <c r="E62" s="11"/>
      <c r="F62" s="11"/>
      <c r="G62" s="11"/>
      <c r="H62" s="7" t="s">
        <v>18</v>
      </c>
      <c r="I62" s="7"/>
      <c r="J62" s="9">
        <v>20</v>
      </c>
      <c r="K62" s="9"/>
      <c r="L62" s="8">
        <f t="shared" si="3"/>
        <v>0</v>
      </c>
      <c r="M62" s="8">
        <f t="shared" si="4"/>
        <v>0</v>
      </c>
      <c r="N62" s="10"/>
      <c r="O62" s="8">
        <f t="shared" si="5"/>
        <v>0</v>
      </c>
    </row>
    <row r="63" spans="1:15" x14ac:dyDescent="0.25">
      <c r="A63" s="7">
        <v>60</v>
      </c>
      <c r="B63" s="11"/>
      <c r="C63" s="7" t="s">
        <v>16</v>
      </c>
      <c r="D63" s="11" t="s">
        <v>77</v>
      </c>
      <c r="E63" s="11"/>
      <c r="F63" s="11"/>
      <c r="G63" s="11"/>
      <c r="H63" s="7" t="s">
        <v>18</v>
      </c>
      <c r="I63" s="7"/>
      <c r="J63" s="9">
        <v>40</v>
      </c>
      <c r="K63" s="9"/>
      <c r="L63" s="8">
        <f t="shared" si="3"/>
        <v>0</v>
      </c>
      <c r="M63" s="8">
        <f t="shared" si="4"/>
        <v>0</v>
      </c>
      <c r="N63" s="10"/>
      <c r="O63" s="8">
        <f t="shared" si="5"/>
        <v>0</v>
      </c>
    </row>
    <row r="64" spans="1:15" ht="30" x14ac:dyDescent="0.25">
      <c r="A64" s="7">
        <v>61</v>
      </c>
      <c r="B64" s="11"/>
      <c r="C64" s="7" t="s">
        <v>16</v>
      </c>
      <c r="D64" s="11" t="s">
        <v>78</v>
      </c>
      <c r="E64" s="11"/>
      <c r="F64" s="11"/>
      <c r="G64" s="11"/>
      <c r="H64" s="7" t="s">
        <v>18</v>
      </c>
      <c r="I64" s="7"/>
      <c r="J64" s="9">
        <v>2</v>
      </c>
      <c r="K64" s="9"/>
      <c r="L64" s="8">
        <f t="shared" si="3"/>
        <v>0</v>
      </c>
      <c r="M64" s="8">
        <f t="shared" si="4"/>
        <v>0</v>
      </c>
      <c r="N64" s="10"/>
      <c r="O64" s="8">
        <f t="shared" si="5"/>
        <v>0</v>
      </c>
    </row>
    <row r="65" spans="1:16" ht="45" x14ac:dyDescent="0.25">
      <c r="A65" s="7">
        <v>62</v>
      </c>
      <c r="B65" s="11"/>
      <c r="C65" s="7" t="s">
        <v>16</v>
      </c>
      <c r="D65" s="11" t="s">
        <v>79</v>
      </c>
      <c r="E65" s="11"/>
      <c r="F65" s="11"/>
      <c r="G65" s="11"/>
      <c r="H65" s="7" t="s">
        <v>18</v>
      </c>
      <c r="I65" s="7"/>
      <c r="J65" s="9">
        <v>20</v>
      </c>
      <c r="K65" s="9"/>
      <c r="L65" s="8">
        <f t="shared" si="3"/>
        <v>0</v>
      </c>
      <c r="M65" s="8">
        <f t="shared" si="4"/>
        <v>0</v>
      </c>
      <c r="N65" s="10"/>
      <c r="O65" s="8">
        <f t="shared" si="5"/>
        <v>0</v>
      </c>
    </row>
    <row r="66" spans="1:16" ht="60" x14ac:dyDescent="0.25">
      <c r="A66" s="7">
        <v>63</v>
      </c>
      <c r="B66" s="11"/>
      <c r="C66" s="7" t="s">
        <v>16</v>
      </c>
      <c r="D66" s="11" t="s">
        <v>80</v>
      </c>
      <c r="E66" s="11"/>
      <c r="F66" s="11"/>
      <c r="G66" s="11"/>
      <c r="H66" s="7" t="s">
        <v>18</v>
      </c>
      <c r="I66" s="7"/>
      <c r="J66" s="9">
        <v>20</v>
      </c>
      <c r="K66" s="9"/>
      <c r="L66" s="8">
        <f t="shared" si="3"/>
        <v>0</v>
      </c>
      <c r="M66" s="8">
        <f t="shared" si="4"/>
        <v>0</v>
      </c>
      <c r="N66" s="10"/>
      <c r="O66" s="8">
        <f t="shared" si="5"/>
        <v>0</v>
      </c>
    </row>
    <row r="67" spans="1:16" ht="30" x14ac:dyDescent="0.25">
      <c r="A67" s="7">
        <v>64</v>
      </c>
      <c r="B67" s="11"/>
      <c r="C67" s="7" t="s">
        <v>16</v>
      </c>
      <c r="D67" s="11" t="s">
        <v>81</v>
      </c>
      <c r="E67" s="11"/>
      <c r="F67" s="11"/>
      <c r="G67" s="11"/>
      <c r="H67" s="7" t="s">
        <v>18</v>
      </c>
      <c r="I67" s="7"/>
      <c r="J67" s="9">
        <v>40</v>
      </c>
      <c r="K67" s="9"/>
      <c r="L67" s="8">
        <f t="shared" si="3"/>
        <v>0</v>
      </c>
      <c r="M67" s="8">
        <f t="shared" si="4"/>
        <v>0</v>
      </c>
      <c r="N67" s="10"/>
      <c r="O67" s="8">
        <f t="shared" si="5"/>
        <v>0</v>
      </c>
    </row>
    <row r="68" spans="1:16" ht="30" x14ac:dyDescent="0.25">
      <c r="A68" s="7">
        <v>65</v>
      </c>
      <c r="B68" s="11"/>
      <c r="C68" s="7" t="s">
        <v>16</v>
      </c>
      <c r="D68" s="11" t="s">
        <v>82</v>
      </c>
      <c r="E68" s="11"/>
      <c r="F68" s="11"/>
      <c r="G68" s="11"/>
      <c r="H68" s="7" t="s">
        <v>18</v>
      </c>
      <c r="I68" s="7"/>
      <c r="J68" s="9">
        <v>40</v>
      </c>
      <c r="K68" s="9"/>
      <c r="L68" s="8">
        <f t="shared" ref="L68:L73" si="6">ROUND(K68*((100+N68)/100), 2)</f>
        <v>0</v>
      </c>
      <c r="M68" s="8">
        <f t="shared" ref="M68:M73" si="7">J68*K68</f>
        <v>0</v>
      </c>
      <c r="N68" s="10"/>
      <c r="O68" s="8">
        <f t="shared" ref="O68:O73" si="8">J68*L68</f>
        <v>0</v>
      </c>
    </row>
    <row r="69" spans="1:16" x14ac:dyDescent="0.25">
      <c r="A69" s="7">
        <v>66</v>
      </c>
      <c r="B69" s="11"/>
      <c r="C69" s="7" t="s">
        <v>16</v>
      </c>
      <c r="D69" s="11" t="s">
        <v>83</v>
      </c>
      <c r="E69" s="11"/>
      <c r="F69" s="11"/>
      <c r="G69" s="11"/>
      <c r="H69" s="7" t="s">
        <v>18</v>
      </c>
      <c r="I69" s="7"/>
      <c r="J69" s="9">
        <v>20</v>
      </c>
      <c r="K69" s="9"/>
      <c r="L69" s="8">
        <f t="shared" si="6"/>
        <v>0</v>
      </c>
      <c r="M69" s="8">
        <f t="shared" si="7"/>
        <v>0</v>
      </c>
      <c r="N69" s="10"/>
      <c r="O69" s="8">
        <f t="shared" si="8"/>
        <v>0</v>
      </c>
    </row>
    <row r="70" spans="1:16" ht="195" x14ac:dyDescent="0.25">
      <c r="A70" s="7">
        <v>67</v>
      </c>
      <c r="B70" s="11"/>
      <c r="C70" s="7" t="s">
        <v>16</v>
      </c>
      <c r="D70" s="11" t="s">
        <v>84</v>
      </c>
      <c r="E70" s="11"/>
      <c r="F70" s="11"/>
      <c r="G70" s="11"/>
      <c r="H70" s="7" t="s">
        <v>18</v>
      </c>
      <c r="I70" s="7"/>
      <c r="J70" s="9">
        <v>1</v>
      </c>
      <c r="K70" s="9"/>
      <c r="L70" s="8">
        <f t="shared" si="6"/>
        <v>0</v>
      </c>
      <c r="M70" s="8">
        <f t="shared" si="7"/>
        <v>0</v>
      </c>
      <c r="N70" s="10"/>
      <c r="O70" s="8">
        <f t="shared" si="8"/>
        <v>0</v>
      </c>
    </row>
    <row r="71" spans="1:16" ht="75" x14ac:dyDescent="0.25">
      <c r="A71" s="7">
        <v>68</v>
      </c>
      <c r="B71" s="11"/>
      <c r="C71" s="7" t="s">
        <v>16</v>
      </c>
      <c r="D71" s="11" t="s">
        <v>85</v>
      </c>
      <c r="E71" s="11"/>
      <c r="F71" s="11"/>
      <c r="G71" s="11"/>
      <c r="H71" s="7" t="s">
        <v>18</v>
      </c>
      <c r="I71" s="7"/>
      <c r="J71" s="9">
        <v>2</v>
      </c>
      <c r="K71" s="9"/>
      <c r="L71" s="8">
        <f t="shared" si="6"/>
        <v>0</v>
      </c>
      <c r="M71" s="8">
        <f t="shared" si="7"/>
        <v>0</v>
      </c>
      <c r="N71" s="10"/>
      <c r="O71" s="8">
        <f t="shared" si="8"/>
        <v>0</v>
      </c>
    </row>
    <row r="72" spans="1:16" ht="60" x14ac:dyDescent="0.25">
      <c r="A72" s="7">
        <v>69</v>
      </c>
      <c r="B72" s="11"/>
      <c r="C72" s="7" t="s">
        <v>16</v>
      </c>
      <c r="D72" s="11" t="s">
        <v>86</v>
      </c>
      <c r="E72" s="11"/>
      <c r="F72" s="11"/>
      <c r="G72" s="11"/>
      <c r="H72" s="7" t="s">
        <v>18</v>
      </c>
      <c r="I72" s="7"/>
      <c r="J72" s="9">
        <v>2</v>
      </c>
      <c r="K72" s="9"/>
      <c r="L72" s="8">
        <f t="shared" si="6"/>
        <v>0</v>
      </c>
      <c r="M72" s="8">
        <f t="shared" si="7"/>
        <v>0</v>
      </c>
      <c r="N72" s="10"/>
      <c r="O72" s="8">
        <f t="shared" si="8"/>
        <v>0</v>
      </c>
    </row>
    <row r="73" spans="1:16" ht="30" x14ac:dyDescent="0.25">
      <c r="A73" s="7">
        <v>70</v>
      </c>
      <c r="B73" s="11"/>
      <c r="C73" s="7" t="s">
        <v>16</v>
      </c>
      <c r="D73" s="11" t="s">
        <v>87</v>
      </c>
      <c r="E73" s="11"/>
      <c r="F73" s="11"/>
      <c r="G73" s="11"/>
      <c r="H73" s="7" t="s">
        <v>18</v>
      </c>
      <c r="I73" s="7"/>
      <c r="J73" s="9">
        <v>1</v>
      </c>
      <c r="K73" s="9"/>
      <c r="L73" s="8">
        <f t="shared" si="6"/>
        <v>0</v>
      </c>
      <c r="M73" s="8">
        <f t="shared" si="7"/>
        <v>0</v>
      </c>
      <c r="N73" s="10"/>
      <c r="O73" s="8">
        <f t="shared" si="8"/>
        <v>0</v>
      </c>
    </row>
    <row r="74" spans="1:16" x14ac:dyDescent="0.25">
      <c r="I74" t="s">
        <v>88</v>
      </c>
      <c r="J74" s="8"/>
      <c r="K74" s="8"/>
      <c r="L74" s="8"/>
      <c r="M74" s="8">
        <f>SUM(M4:M73)</f>
        <v>0</v>
      </c>
      <c r="N74" s="8"/>
      <c r="O74" s="8">
        <f>SUM(O4:O73)</f>
        <v>0</v>
      </c>
      <c r="P74"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sprzęt medyczny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Specjalistyczny Szpital w Ciechanowie Specjalistyczny </cp:lastModifiedBy>
  <dcterms:created xsi:type="dcterms:W3CDTF">2025-06-09T06:19:27Z</dcterms:created>
  <dcterms:modified xsi:type="dcterms:W3CDTF">2025-06-12T07:27:21Z</dcterms:modified>
  <cp:category/>
</cp:coreProperties>
</file>