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0.33\Postępowania ZP\Postępowania Paulina\2025\Poza ustawą\52 25 Odczynnkiki chemiczne i materiały zużywalne\"/>
    </mc:Choice>
  </mc:AlternateContent>
  <xr:revisionPtr revIDLastSave="0" documentId="13_ncr:1_{A6D4B79E-C51B-44FC-BD99-A5B6CCA9D51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(P1) ODCZYNNIK8I CZEMICZNE  OR" sheetId="1" r:id="rId1"/>
  </sheets>
  <calcPr calcId="181029"/>
</workbook>
</file>

<file path=xl/calcChain.xml><?xml version="1.0" encoding="utf-8"?>
<calcChain xmlns="http://schemas.openxmlformats.org/spreadsheetml/2006/main">
  <c r="O29" i="1" l="1"/>
  <c r="M29" i="1"/>
  <c r="O28" i="1"/>
  <c r="M28" i="1"/>
  <c r="L28" i="1"/>
  <c r="O27" i="1"/>
  <c r="M27" i="1"/>
  <c r="L27" i="1"/>
  <c r="O26" i="1"/>
  <c r="M26" i="1"/>
  <c r="L26" i="1"/>
  <c r="O25" i="1"/>
  <c r="M25" i="1"/>
  <c r="L25" i="1"/>
  <c r="O24" i="1"/>
  <c r="M24" i="1"/>
  <c r="L24" i="1"/>
  <c r="O23" i="1"/>
  <c r="M23" i="1"/>
  <c r="L23" i="1"/>
  <c r="O22" i="1"/>
  <c r="M22" i="1"/>
  <c r="L22" i="1"/>
  <c r="O21" i="1"/>
  <c r="M21" i="1"/>
  <c r="L21" i="1"/>
  <c r="O20" i="1"/>
  <c r="M20" i="1"/>
  <c r="L20" i="1"/>
  <c r="O19" i="1"/>
  <c r="M19" i="1"/>
  <c r="L19" i="1"/>
  <c r="O18" i="1"/>
  <c r="M18" i="1"/>
  <c r="L18" i="1"/>
  <c r="O17" i="1"/>
  <c r="M17" i="1"/>
  <c r="L17" i="1"/>
  <c r="O16" i="1"/>
  <c r="M16" i="1"/>
  <c r="L16" i="1"/>
  <c r="O15" i="1"/>
  <c r="M15" i="1"/>
  <c r="L15" i="1"/>
  <c r="O14" i="1"/>
  <c r="M14" i="1"/>
  <c r="L14" i="1"/>
  <c r="O13" i="1"/>
  <c r="M13" i="1"/>
  <c r="L13" i="1"/>
  <c r="O12" i="1"/>
  <c r="M12" i="1"/>
  <c r="L12" i="1"/>
  <c r="O11" i="1"/>
  <c r="M11" i="1"/>
  <c r="L11" i="1"/>
  <c r="O10" i="1"/>
  <c r="M10" i="1"/>
  <c r="L10" i="1"/>
  <c r="O9" i="1"/>
  <c r="M9" i="1"/>
  <c r="L9" i="1"/>
  <c r="O8" i="1"/>
  <c r="M8" i="1"/>
  <c r="L8" i="1"/>
  <c r="O7" i="1"/>
  <c r="M7" i="1"/>
  <c r="L7" i="1"/>
  <c r="O6" i="1"/>
  <c r="M6" i="1"/>
  <c r="L6" i="1"/>
  <c r="O5" i="1"/>
  <c r="M5" i="1"/>
  <c r="L5" i="1"/>
  <c r="O4" i="1"/>
  <c r="M4" i="1"/>
  <c r="L4" i="1"/>
</calcChain>
</file>

<file path=xl/sharedStrings.xml><?xml version="1.0" encoding="utf-8"?>
<sst xmlns="http://schemas.openxmlformats.org/spreadsheetml/2006/main" count="115" uniqueCount="64">
  <si>
    <t>(P1) ODCZYNNIK8I CZEMICZNE  ORAZ MATERIAŁY ZUŻYWALNE</t>
  </si>
  <si>
    <t>LP.</t>
  </si>
  <si>
    <t>Nazwa wykonawcy</t>
  </si>
  <si>
    <t>Indeks produktu u zamawiającego</t>
  </si>
  <si>
    <t>Przedmiot zakupu</t>
  </si>
  <si>
    <t>Indeks produktu u dostawcy- 20 znaków</t>
  </si>
  <si>
    <t>Nazwa produktu u dostawcy - 120 znaków</t>
  </si>
  <si>
    <t>Nazwa producenta</t>
  </si>
  <si>
    <t>Zamawiana jednostka miary</t>
  </si>
  <si>
    <t>Oferowana wielkość opakowania</t>
  </si>
  <si>
    <t>Ilość zamawianych jednostek miary</t>
  </si>
  <si>
    <t>Cena jednostki miary netto [zł]</t>
  </si>
  <si>
    <t>Cena jednostki miary brutto [zł]</t>
  </si>
  <si>
    <t>Wartość netto [zł]</t>
  </si>
  <si>
    <t>VAT %</t>
  </si>
  <si>
    <t>Wartość brutto [zł]</t>
  </si>
  <si>
    <t>312_03_08</t>
  </si>
  <si>
    <t>Szkiełka nakrywkowe 24 x 50 (100szt w pionie) - Microscope covers 24 x 50</t>
  </si>
  <si>
    <t>op</t>
  </si>
  <si>
    <t>100 sztuk</t>
  </si>
  <si>
    <t>CONSUL MOUNT HISTOLOGY opakowanie 500 ml,</t>
  </si>
  <si>
    <t>szt.</t>
  </si>
  <si>
    <t>500ml</t>
  </si>
  <si>
    <t>HARRIS ACIDIFIED</t>
  </si>
  <si>
    <t>1l</t>
  </si>
  <si>
    <t>KSYLEN czda - odczynnik do analizy cytologicznej i histopatologicznej, szklana butelka, poj. 1L,</t>
  </si>
  <si>
    <t>312_03_23</t>
  </si>
  <si>
    <t>ACETON cz.d.a. 1litr szkło,</t>
  </si>
  <si>
    <t>Pathosolutions - Parafina Histopatologiczna PREMIUM z DMSO op 10kg Paraffin Premium with DMSO, 10kg,</t>
  </si>
  <si>
    <t>10kg</t>
  </si>
  <si>
    <t>CRYOMATRIX CLEAR (1 szt.=120 ml., 1 op = 4X120 ml),</t>
  </si>
  <si>
    <t>4 sztuki x120ml</t>
  </si>
  <si>
    <t>Eozyna żółtawa rozpuszczalna w wodzie 25g,</t>
  </si>
  <si>
    <t>25g</t>
  </si>
  <si>
    <t>Mucicarmine Stock Solution acc. to MAYER; poj. 100ml,</t>
  </si>
  <si>
    <t>100ml</t>
  </si>
  <si>
    <t>Silver Impregnation- Kit Detects 100 tests zestaw do wykrywania włókien fibrylarnych w tkance łącznej Gomori,</t>
  </si>
  <si>
    <t>100 testów</t>
  </si>
  <si>
    <t>Congo red - zestaw do wykrywania amyloidu w świetle polaryzacyjnym,</t>
  </si>
  <si>
    <t>Alcian Blue pH 2,5 P.A.S. acc. Mowry, 1x100 tests zestaw różnicujący kwaśna mucyna - barwienie PAS pozytywne,</t>
  </si>
  <si>
    <t>Masson trichrome with aniline blue - zestaw do wykrywania neurofibryli, kolagenu, keratyny w tkance łącznej,</t>
  </si>
  <si>
    <t>Grocott acc.Callard zestaw do wykrywania grzybów.</t>
  </si>
  <si>
    <t>Szkiełka nakrywkowe 24 x 50 mm (100 szt. wpionie) - Microscope covers 24 x 50 mm</t>
  </si>
  <si>
    <t>CYTOBLOCK KIT, for 50 specimens,</t>
  </si>
  <si>
    <t>50 oznaczeń</t>
  </si>
  <si>
    <t>SuperFrost Plus white Adhesion slide 90° szk. Super Frost Plus szlif. 90 st, białe,</t>
  </si>
  <si>
    <t>70 sztuk</t>
  </si>
  <si>
    <t>TBD-2 DECALCIFIER (STD) opakowanie 1L,</t>
  </si>
  <si>
    <t>l</t>
  </si>
  <si>
    <t>FORMAL- FIXX CONCENTRATE</t>
  </si>
  <si>
    <t>1000ml</t>
  </si>
  <si>
    <t>Zestaw 18 tuszy 6 kolorów po 3 dyspenzery4ml CDI's Tissue Marking Dyes-Pre-filled dispenser dye,</t>
  </si>
  <si>
    <t>BioNet - Kassette Weiss / Kasetki biopsyjne z wewnątrznąkomorą, białe, 1op = 500szt.,</t>
  </si>
  <si>
    <t>500 sztuk</t>
  </si>
  <si>
    <t>Pathosolutions PREMIUM - Kasetki histopatologiczne łamane 1 x 5 mm, białe, op. 1000 szt.
Embedding casettes 1 x 5 with fixed lid, white, 1000 pcs,</t>
  </si>
  <si>
    <t>1000sztuk</t>
  </si>
  <si>
    <t>SHANDON HARRIS 4L,</t>
  </si>
  <si>
    <t>4 litry</t>
  </si>
  <si>
    <t>312_02_08</t>
  </si>
  <si>
    <t>GABKA BIOPSYJNA DO KASETEK- BIOPSY FILTERS- niebieska op 1000szt</t>
  </si>
  <si>
    <t>1000 sztuk</t>
  </si>
  <si>
    <t>Razem</t>
  </si>
  <si>
    <t>CYTOSEAL XYL 118ml medium do zaklejania preparatów.</t>
  </si>
  <si>
    <t>118ml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</si>
</sst>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/>
    </xf>
    <xf numFmtId="1" fontId="2" fillId="2" borderId="1" xfId="0" applyNumberFormat="1" applyFont="1" applyFill="1" applyBorder="1" applyAlignment="1">
      <alignment horizontal="centerContinuous" wrapText="1"/>
    </xf>
    <xf numFmtId="1" fontId="0" fillId="0" borderId="1" xfId="0" applyNumberFormat="1" applyBorder="1" applyAlignment="1">
      <alignment horizontal="centerContinuous"/>
    </xf>
    <xf numFmtId="1" fontId="0" fillId="0" borderId="0" xfId="0" applyNumberFormat="1"/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0" xfId="0" applyAlignment="1">
      <alignment horizontal="centerContinuous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9"/>
  <sheetViews>
    <sheetView tabSelected="1" workbookViewId="0">
      <selection activeCell="I18" sqref="I18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5" ht="18.75" x14ac:dyDescent="0.3">
      <c r="F1" s="1" t="s">
        <v>0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5" ht="30" x14ac:dyDescent="0.25">
      <c r="A4" s="7">
        <v>1</v>
      </c>
      <c r="B4" s="11"/>
      <c r="C4" s="7" t="s">
        <v>16</v>
      </c>
      <c r="D4" s="11" t="s">
        <v>17</v>
      </c>
      <c r="E4" s="11"/>
      <c r="F4" s="11"/>
      <c r="G4" s="11"/>
      <c r="H4" s="7" t="s">
        <v>18</v>
      </c>
      <c r="I4" s="7" t="s">
        <v>19</v>
      </c>
      <c r="J4" s="9">
        <v>50</v>
      </c>
      <c r="K4" s="9"/>
      <c r="L4" s="8">
        <f t="shared" ref="L4:L28" si="0">ROUND(K4*((100+N4)/100), 2)</f>
        <v>0</v>
      </c>
      <c r="M4" s="8">
        <f t="shared" ref="M4:M28" si="1">J4*K4</f>
        <v>0</v>
      </c>
      <c r="N4" s="10"/>
      <c r="O4" s="8">
        <f t="shared" ref="O4:O28" si="2">J4*L4</f>
        <v>0</v>
      </c>
    </row>
    <row r="5" spans="1:15" x14ac:dyDescent="0.25">
      <c r="A5" s="7">
        <v>2</v>
      </c>
      <c r="B5" s="11"/>
      <c r="C5" s="7" t="s">
        <v>16</v>
      </c>
      <c r="D5" s="11" t="s">
        <v>20</v>
      </c>
      <c r="E5" s="11"/>
      <c r="F5" s="11"/>
      <c r="G5" s="11"/>
      <c r="H5" s="7" t="s">
        <v>21</v>
      </c>
      <c r="I5" s="7" t="s">
        <v>22</v>
      </c>
      <c r="J5" s="9">
        <v>60</v>
      </c>
      <c r="K5" s="9"/>
      <c r="L5" s="8">
        <f t="shared" si="0"/>
        <v>0</v>
      </c>
      <c r="M5" s="8">
        <f t="shared" si="1"/>
        <v>0</v>
      </c>
      <c r="N5" s="10"/>
      <c r="O5" s="8">
        <f t="shared" si="2"/>
        <v>0</v>
      </c>
    </row>
    <row r="6" spans="1:15" x14ac:dyDescent="0.25">
      <c r="A6" s="7">
        <v>3</v>
      </c>
      <c r="B6" s="11"/>
      <c r="C6" s="7" t="s">
        <v>16</v>
      </c>
      <c r="D6" s="11" t="s">
        <v>23</v>
      </c>
      <c r="E6" s="11"/>
      <c r="F6" s="11"/>
      <c r="G6" s="11"/>
      <c r="H6" s="7" t="s">
        <v>21</v>
      </c>
      <c r="I6" s="7" t="s">
        <v>24</v>
      </c>
      <c r="J6" s="9">
        <v>25</v>
      </c>
      <c r="K6" s="9"/>
      <c r="L6" s="8">
        <f t="shared" si="0"/>
        <v>0</v>
      </c>
      <c r="M6" s="8">
        <f t="shared" si="1"/>
        <v>0</v>
      </c>
      <c r="N6" s="10"/>
      <c r="O6" s="8">
        <f t="shared" si="2"/>
        <v>0</v>
      </c>
    </row>
    <row r="7" spans="1:15" ht="30" x14ac:dyDescent="0.25">
      <c r="A7" s="7">
        <v>4</v>
      </c>
      <c r="B7" s="11"/>
      <c r="C7" s="7" t="s">
        <v>16</v>
      </c>
      <c r="D7" s="11" t="s">
        <v>25</v>
      </c>
      <c r="E7" s="11"/>
      <c r="F7" s="11"/>
      <c r="G7" s="11"/>
      <c r="H7" s="7" t="s">
        <v>21</v>
      </c>
      <c r="I7" s="7" t="s">
        <v>24</v>
      </c>
      <c r="J7" s="9">
        <v>300</v>
      </c>
      <c r="K7" s="9"/>
      <c r="L7" s="8">
        <f t="shared" si="0"/>
        <v>0</v>
      </c>
      <c r="M7" s="8">
        <f t="shared" si="1"/>
        <v>0</v>
      </c>
      <c r="N7" s="10"/>
      <c r="O7" s="8">
        <f t="shared" si="2"/>
        <v>0</v>
      </c>
    </row>
    <row r="8" spans="1:15" x14ac:dyDescent="0.25">
      <c r="A8" s="7">
        <v>5</v>
      </c>
      <c r="B8" s="11"/>
      <c r="C8" s="7" t="s">
        <v>26</v>
      </c>
      <c r="D8" s="11" t="s">
        <v>27</v>
      </c>
      <c r="E8" s="11"/>
      <c r="F8" s="11"/>
      <c r="G8" s="11"/>
      <c r="H8" s="7" t="s">
        <v>21</v>
      </c>
      <c r="I8" s="7" t="s">
        <v>24</v>
      </c>
      <c r="J8" s="9">
        <v>200</v>
      </c>
      <c r="K8" s="9"/>
      <c r="L8" s="8">
        <f t="shared" si="0"/>
        <v>0</v>
      </c>
      <c r="M8" s="8">
        <f t="shared" si="1"/>
        <v>0</v>
      </c>
      <c r="N8" s="10"/>
      <c r="O8" s="8">
        <f t="shared" si="2"/>
        <v>0</v>
      </c>
    </row>
    <row r="9" spans="1:15" ht="30" x14ac:dyDescent="0.25">
      <c r="A9" s="7">
        <v>6</v>
      </c>
      <c r="B9" s="11"/>
      <c r="C9" s="7" t="s">
        <v>16</v>
      </c>
      <c r="D9" s="11" t="s">
        <v>28</v>
      </c>
      <c r="E9" s="11"/>
      <c r="F9" s="11"/>
      <c r="G9" s="11"/>
      <c r="H9" s="7" t="s">
        <v>18</v>
      </c>
      <c r="I9" s="7" t="s">
        <v>29</v>
      </c>
      <c r="J9" s="9">
        <v>40</v>
      </c>
      <c r="K9" s="9"/>
      <c r="L9" s="8">
        <f t="shared" si="0"/>
        <v>0</v>
      </c>
      <c r="M9" s="8">
        <f t="shared" si="1"/>
        <v>0</v>
      </c>
      <c r="N9" s="10"/>
      <c r="O9" s="8">
        <f t="shared" si="2"/>
        <v>0</v>
      </c>
    </row>
    <row r="10" spans="1:15" x14ac:dyDescent="0.25">
      <c r="A10" s="7">
        <v>7</v>
      </c>
      <c r="B10" s="11"/>
      <c r="C10" s="7" t="s">
        <v>16</v>
      </c>
      <c r="D10" s="11" t="s">
        <v>30</v>
      </c>
      <c r="E10" s="11"/>
      <c r="F10" s="11"/>
      <c r="G10" s="11"/>
      <c r="H10" s="7" t="s">
        <v>18</v>
      </c>
      <c r="I10" s="7" t="s">
        <v>31</v>
      </c>
      <c r="J10" s="9">
        <v>10</v>
      </c>
      <c r="K10" s="9"/>
      <c r="L10" s="8">
        <f t="shared" si="0"/>
        <v>0</v>
      </c>
      <c r="M10" s="8">
        <f t="shared" si="1"/>
        <v>0</v>
      </c>
      <c r="N10" s="10"/>
      <c r="O10" s="8">
        <f t="shared" si="2"/>
        <v>0</v>
      </c>
    </row>
    <row r="11" spans="1:15" x14ac:dyDescent="0.25">
      <c r="A11" s="7">
        <v>8</v>
      </c>
      <c r="B11" s="11"/>
      <c r="C11" s="7" t="s">
        <v>26</v>
      </c>
      <c r="D11" s="11" t="s">
        <v>32</v>
      </c>
      <c r="E11" s="11"/>
      <c r="F11" s="11"/>
      <c r="G11" s="11"/>
      <c r="H11" s="7" t="s">
        <v>21</v>
      </c>
      <c r="I11" s="7" t="s">
        <v>33</v>
      </c>
      <c r="J11" s="9">
        <v>8</v>
      </c>
      <c r="K11" s="9"/>
      <c r="L11" s="8">
        <f t="shared" si="0"/>
        <v>0</v>
      </c>
      <c r="M11" s="8">
        <f t="shared" si="1"/>
        <v>0</v>
      </c>
      <c r="N11" s="10"/>
      <c r="O11" s="8">
        <f t="shared" si="2"/>
        <v>0</v>
      </c>
    </row>
    <row r="12" spans="1:15" x14ac:dyDescent="0.25">
      <c r="A12" s="7">
        <v>9</v>
      </c>
      <c r="B12" s="11"/>
      <c r="C12" s="7" t="s">
        <v>16</v>
      </c>
      <c r="D12" s="11" t="s">
        <v>34</v>
      </c>
      <c r="E12" s="11"/>
      <c r="F12" s="11"/>
      <c r="G12" s="11"/>
      <c r="H12" s="7" t="s">
        <v>18</v>
      </c>
      <c r="I12" s="7" t="s">
        <v>35</v>
      </c>
      <c r="J12" s="9">
        <v>10</v>
      </c>
      <c r="K12" s="9"/>
      <c r="L12" s="8">
        <f t="shared" si="0"/>
        <v>0</v>
      </c>
      <c r="M12" s="8">
        <f t="shared" si="1"/>
        <v>0</v>
      </c>
      <c r="N12" s="10"/>
      <c r="O12" s="8">
        <f t="shared" si="2"/>
        <v>0</v>
      </c>
    </row>
    <row r="13" spans="1:15" ht="30" x14ac:dyDescent="0.25">
      <c r="A13" s="7">
        <v>10</v>
      </c>
      <c r="B13" s="11"/>
      <c r="C13" s="7" t="s">
        <v>16</v>
      </c>
      <c r="D13" s="11" t="s">
        <v>36</v>
      </c>
      <c r="E13" s="11"/>
      <c r="F13" s="11"/>
      <c r="G13" s="11"/>
      <c r="H13" s="7" t="s">
        <v>18</v>
      </c>
      <c r="I13" s="7" t="s">
        <v>37</v>
      </c>
      <c r="J13" s="9">
        <v>3</v>
      </c>
      <c r="K13" s="9"/>
      <c r="L13" s="8">
        <f t="shared" si="0"/>
        <v>0</v>
      </c>
      <c r="M13" s="8">
        <f t="shared" si="1"/>
        <v>0</v>
      </c>
      <c r="N13" s="10"/>
      <c r="O13" s="8">
        <f t="shared" si="2"/>
        <v>0</v>
      </c>
    </row>
    <row r="14" spans="1:15" ht="30" x14ac:dyDescent="0.25">
      <c r="A14" s="7">
        <v>11</v>
      </c>
      <c r="B14" s="11"/>
      <c r="C14" s="7" t="s">
        <v>16</v>
      </c>
      <c r="D14" s="11" t="s">
        <v>38</v>
      </c>
      <c r="E14" s="11"/>
      <c r="F14" s="11"/>
      <c r="G14" s="11"/>
      <c r="H14" s="7" t="s">
        <v>18</v>
      </c>
      <c r="I14" s="7" t="s">
        <v>37</v>
      </c>
      <c r="J14" s="9">
        <v>3</v>
      </c>
      <c r="K14" s="9"/>
      <c r="L14" s="8">
        <f t="shared" si="0"/>
        <v>0</v>
      </c>
      <c r="M14" s="8">
        <f t="shared" si="1"/>
        <v>0</v>
      </c>
      <c r="N14" s="10"/>
      <c r="O14" s="8">
        <f t="shared" si="2"/>
        <v>0</v>
      </c>
    </row>
    <row r="15" spans="1:15" ht="30" x14ac:dyDescent="0.25">
      <c r="A15" s="7">
        <v>12</v>
      </c>
      <c r="B15" s="11"/>
      <c r="C15" s="7" t="s">
        <v>16</v>
      </c>
      <c r="D15" s="11" t="s">
        <v>39</v>
      </c>
      <c r="E15" s="11"/>
      <c r="F15" s="11"/>
      <c r="G15" s="11"/>
      <c r="H15" s="7" t="s">
        <v>18</v>
      </c>
      <c r="I15" s="7" t="s">
        <v>37</v>
      </c>
      <c r="J15" s="9">
        <v>5</v>
      </c>
      <c r="K15" s="9"/>
      <c r="L15" s="8">
        <f t="shared" si="0"/>
        <v>0</v>
      </c>
      <c r="M15" s="8">
        <f t="shared" si="1"/>
        <v>0</v>
      </c>
      <c r="N15" s="10"/>
      <c r="O15" s="8">
        <f t="shared" si="2"/>
        <v>0</v>
      </c>
    </row>
    <row r="16" spans="1:15" ht="30" x14ac:dyDescent="0.25">
      <c r="A16" s="7">
        <v>13</v>
      </c>
      <c r="B16" s="11"/>
      <c r="C16" s="7" t="s">
        <v>16</v>
      </c>
      <c r="D16" s="11" t="s">
        <v>40</v>
      </c>
      <c r="E16" s="11"/>
      <c r="F16" s="11"/>
      <c r="G16" s="11"/>
      <c r="H16" s="7" t="s">
        <v>18</v>
      </c>
      <c r="I16" s="7" t="s">
        <v>37</v>
      </c>
      <c r="J16" s="9">
        <v>6</v>
      </c>
      <c r="K16" s="9"/>
      <c r="L16" s="8">
        <f t="shared" si="0"/>
        <v>0</v>
      </c>
      <c r="M16" s="8">
        <f t="shared" si="1"/>
        <v>0</v>
      </c>
      <c r="N16" s="10"/>
      <c r="O16" s="8">
        <f t="shared" si="2"/>
        <v>0</v>
      </c>
    </row>
    <row r="17" spans="1:16" x14ac:dyDescent="0.25">
      <c r="A17" s="7">
        <v>14</v>
      </c>
      <c r="B17" s="11"/>
      <c r="C17" s="7" t="s">
        <v>16</v>
      </c>
      <c r="D17" s="11" t="s">
        <v>41</v>
      </c>
      <c r="E17" s="11"/>
      <c r="F17" s="11"/>
      <c r="G17" s="11"/>
      <c r="H17" s="7" t="s">
        <v>18</v>
      </c>
      <c r="I17" s="7" t="s">
        <v>37</v>
      </c>
      <c r="J17" s="9">
        <v>6</v>
      </c>
      <c r="K17" s="9"/>
      <c r="L17" s="8">
        <f t="shared" si="0"/>
        <v>0</v>
      </c>
      <c r="M17" s="8">
        <f t="shared" si="1"/>
        <v>0</v>
      </c>
      <c r="N17" s="10"/>
      <c r="O17" s="8">
        <f t="shared" si="2"/>
        <v>0</v>
      </c>
    </row>
    <row r="18" spans="1:16" x14ac:dyDescent="0.25">
      <c r="A18" s="7">
        <v>15</v>
      </c>
      <c r="B18" s="11"/>
      <c r="C18" s="7" t="s">
        <v>16</v>
      </c>
      <c r="D18" s="11" t="s">
        <v>62</v>
      </c>
      <c r="E18" s="11"/>
      <c r="F18" s="11"/>
      <c r="G18" s="11"/>
      <c r="H18" s="7" t="s">
        <v>21</v>
      </c>
      <c r="I18" s="7" t="s">
        <v>63</v>
      </c>
      <c r="J18" s="9">
        <v>100</v>
      </c>
      <c r="K18" s="9"/>
      <c r="L18" s="8">
        <f t="shared" si="0"/>
        <v>0</v>
      </c>
      <c r="M18" s="8">
        <f t="shared" si="1"/>
        <v>0</v>
      </c>
      <c r="N18" s="10"/>
      <c r="O18" s="8">
        <f t="shared" si="2"/>
        <v>0</v>
      </c>
    </row>
    <row r="19" spans="1:16" ht="30" x14ac:dyDescent="0.25">
      <c r="A19" s="7">
        <v>16</v>
      </c>
      <c r="B19" s="11"/>
      <c r="C19" s="7" t="s">
        <v>16</v>
      </c>
      <c r="D19" s="11" t="s">
        <v>42</v>
      </c>
      <c r="E19" s="11"/>
      <c r="F19" s="11"/>
      <c r="G19" s="11"/>
      <c r="H19" s="7" t="s">
        <v>18</v>
      </c>
      <c r="I19" s="7" t="s">
        <v>19</v>
      </c>
      <c r="J19" s="9">
        <v>50</v>
      </c>
      <c r="K19" s="9"/>
      <c r="L19" s="8">
        <f t="shared" si="0"/>
        <v>0</v>
      </c>
      <c r="M19" s="8">
        <f t="shared" si="1"/>
        <v>0</v>
      </c>
      <c r="N19" s="10"/>
      <c r="O19" s="8">
        <f t="shared" si="2"/>
        <v>0</v>
      </c>
    </row>
    <row r="20" spans="1:16" x14ac:dyDescent="0.25">
      <c r="A20" s="7">
        <v>17</v>
      </c>
      <c r="B20" s="11"/>
      <c r="C20" s="7" t="s">
        <v>16</v>
      </c>
      <c r="D20" s="11" t="s">
        <v>43</v>
      </c>
      <c r="E20" s="11"/>
      <c r="F20" s="11"/>
      <c r="G20" s="11"/>
      <c r="H20" s="7" t="s">
        <v>18</v>
      </c>
      <c r="I20" s="7" t="s">
        <v>44</v>
      </c>
      <c r="J20" s="9">
        <v>8</v>
      </c>
      <c r="K20" s="9"/>
      <c r="L20" s="8">
        <f t="shared" si="0"/>
        <v>0</v>
      </c>
      <c r="M20" s="8">
        <f t="shared" si="1"/>
        <v>0</v>
      </c>
      <c r="N20" s="10"/>
      <c r="O20" s="8">
        <f t="shared" si="2"/>
        <v>0</v>
      </c>
    </row>
    <row r="21" spans="1:16" ht="30" x14ac:dyDescent="0.25">
      <c r="A21" s="7">
        <v>18</v>
      </c>
      <c r="B21" s="11"/>
      <c r="C21" s="7" t="s">
        <v>16</v>
      </c>
      <c r="D21" s="11" t="s">
        <v>45</v>
      </c>
      <c r="E21" s="11"/>
      <c r="F21" s="11"/>
      <c r="G21" s="11"/>
      <c r="H21" s="7" t="s">
        <v>18</v>
      </c>
      <c r="I21" s="7" t="s">
        <v>46</v>
      </c>
      <c r="J21" s="9">
        <v>80</v>
      </c>
      <c r="K21" s="9"/>
      <c r="L21" s="8">
        <f t="shared" si="0"/>
        <v>0</v>
      </c>
      <c r="M21" s="8">
        <f t="shared" si="1"/>
        <v>0</v>
      </c>
      <c r="N21" s="10"/>
      <c r="O21" s="8">
        <f t="shared" si="2"/>
        <v>0</v>
      </c>
    </row>
    <row r="22" spans="1:16" x14ac:dyDescent="0.25">
      <c r="A22" s="7">
        <v>19</v>
      </c>
      <c r="B22" s="11"/>
      <c r="C22" s="7" t="s">
        <v>16</v>
      </c>
      <c r="D22" s="11" t="s">
        <v>47</v>
      </c>
      <c r="E22" s="11"/>
      <c r="F22" s="11"/>
      <c r="G22" s="11"/>
      <c r="H22" s="7" t="s">
        <v>48</v>
      </c>
      <c r="I22" s="7">
        <v>1</v>
      </c>
      <c r="J22" s="9">
        <v>6</v>
      </c>
      <c r="K22" s="9"/>
      <c r="L22" s="8">
        <f t="shared" si="0"/>
        <v>0</v>
      </c>
      <c r="M22" s="8">
        <f t="shared" si="1"/>
        <v>0</v>
      </c>
      <c r="N22" s="10"/>
      <c r="O22" s="8">
        <f t="shared" si="2"/>
        <v>0</v>
      </c>
    </row>
    <row r="23" spans="1:16" x14ac:dyDescent="0.25">
      <c r="A23" s="7">
        <v>20</v>
      </c>
      <c r="B23" s="11"/>
      <c r="C23" s="7" t="s">
        <v>16</v>
      </c>
      <c r="D23" s="11" t="s">
        <v>49</v>
      </c>
      <c r="E23" s="11"/>
      <c r="F23" s="11"/>
      <c r="G23" s="11"/>
      <c r="H23" s="7" t="s">
        <v>18</v>
      </c>
      <c r="I23" s="7" t="s">
        <v>50</v>
      </c>
      <c r="J23" s="9">
        <v>6</v>
      </c>
      <c r="K23" s="9"/>
      <c r="L23" s="8">
        <f t="shared" si="0"/>
        <v>0</v>
      </c>
      <c r="M23" s="8">
        <f t="shared" si="1"/>
        <v>0</v>
      </c>
      <c r="N23" s="10"/>
      <c r="O23" s="8">
        <f t="shared" si="2"/>
        <v>0</v>
      </c>
    </row>
    <row r="24" spans="1:16" ht="30" x14ac:dyDescent="0.25">
      <c r="A24" s="7">
        <v>21</v>
      </c>
      <c r="B24" s="11"/>
      <c r="C24" s="7" t="s">
        <v>16</v>
      </c>
      <c r="D24" s="11" t="s">
        <v>51</v>
      </c>
      <c r="E24" s="11"/>
      <c r="F24" s="11"/>
      <c r="G24" s="11"/>
      <c r="H24" s="7" t="s">
        <v>18</v>
      </c>
      <c r="I24" s="7"/>
      <c r="J24" s="9">
        <v>6</v>
      </c>
      <c r="K24" s="9"/>
      <c r="L24" s="8">
        <f t="shared" si="0"/>
        <v>0</v>
      </c>
      <c r="M24" s="8">
        <f t="shared" si="1"/>
        <v>0</v>
      </c>
      <c r="N24" s="10"/>
      <c r="O24" s="8">
        <f t="shared" si="2"/>
        <v>0</v>
      </c>
    </row>
    <row r="25" spans="1:16" ht="30" x14ac:dyDescent="0.25">
      <c r="A25" s="7">
        <v>22</v>
      </c>
      <c r="B25" s="11"/>
      <c r="C25" s="7" t="s">
        <v>16</v>
      </c>
      <c r="D25" s="11" t="s">
        <v>52</v>
      </c>
      <c r="E25" s="11"/>
      <c r="F25" s="11"/>
      <c r="G25" s="11"/>
      <c r="H25" s="7" t="s">
        <v>18</v>
      </c>
      <c r="I25" s="7" t="s">
        <v>53</v>
      </c>
      <c r="J25" s="9">
        <v>40</v>
      </c>
      <c r="K25" s="9"/>
      <c r="L25" s="8">
        <f t="shared" si="0"/>
        <v>0</v>
      </c>
      <c r="M25" s="8">
        <f t="shared" si="1"/>
        <v>0</v>
      </c>
      <c r="N25" s="10"/>
      <c r="O25" s="8">
        <f t="shared" si="2"/>
        <v>0</v>
      </c>
    </row>
    <row r="26" spans="1:16" ht="45" x14ac:dyDescent="0.25">
      <c r="A26" s="7">
        <v>23</v>
      </c>
      <c r="B26" s="11"/>
      <c r="C26" s="7" t="s">
        <v>16</v>
      </c>
      <c r="D26" s="11" t="s">
        <v>54</v>
      </c>
      <c r="E26" s="11"/>
      <c r="F26" s="11"/>
      <c r="G26" s="11"/>
      <c r="H26" s="7" t="s">
        <v>18</v>
      </c>
      <c r="I26" s="7" t="s">
        <v>55</v>
      </c>
      <c r="J26" s="9">
        <v>30</v>
      </c>
      <c r="K26" s="9"/>
      <c r="L26" s="8">
        <f t="shared" si="0"/>
        <v>0</v>
      </c>
      <c r="M26" s="8">
        <f t="shared" si="1"/>
        <v>0</v>
      </c>
      <c r="N26" s="10"/>
      <c r="O26" s="8">
        <f t="shared" si="2"/>
        <v>0</v>
      </c>
    </row>
    <row r="27" spans="1:16" x14ac:dyDescent="0.25">
      <c r="A27" s="7">
        <v>24</v>
      </c>
      <c r="B27" s="11"/>
      <c r="C27" s="7" t="s">
        <v>16</v>
      </c>
      <c r="D27" s="11" t="s">
        <v>56</v>
      </c>
      <c r="E27" s="11"/>
      <c r="F27" s="11"/>
      <c r="G27" s="11"/>
      <c r="H27" s="7" t="s">
        <v>18</v>
      </c>
      <c r="I27" s="7" t="s">
        <v>57</v>
      </c>
      <c r="J27" s="9">
        <v>5</v>
      </c>
      <c r="K27" s="9"/>
      <c r="L27" s="8">
        <f t="shared" si="0"/>
        <v>0</v>
      </c>
      <c r="M27" s="8">
        <f t="shared" si="1"/>
        <v>0</v>
      </c>
      <c r="N27" s="10"/>
      <c r="O27" s="8">
        <f t="shared" si="2"/>
        <v>0</v>
      </c>
    </row>
    <row r="28" spans="1:16" ht="30" x14ac:dyDescent="0.25">
      <c r="A28" s="7">
        <v>25</v>
      </c>
      <c r="B28" s="11"/>
      <c r="C28" s="7" t="s">
        <v>58</v>
      </c>
      <c r="D28" s="11" t="s">
        <v>59</v>
      </c>
      <c r="E28" s="11"/>
      <c r="F28" s="11"/>
      <c r="G28" s="11"/>
      <c r="H28" s="7" t="s">
        <v>18</v>
      </c>
      <c r="I28" s="7" t="s">
        <v>60</v>
      </c>
      <c r="J28" s="9">
        <v>24</v>
      </c>
      <c r="K28" s="9"/>
      <c r="L28" s="8">
        <f t="shared" si="0"/>
        <v>0</v>
      </c>
      <c r="M28" s="8">
        <f t="shared" si="1"/>
        <v>0</v>
      </c>
      <c r="N28" s="10"/>
      <c r="O28" s="8">
        <f t="shared" si="2"/>
        <v>0</v>
      </c>
    </row>
    <row r="29" spans="1:16" x14ac:dyDescent="0.25">
      <c r="I29" t="s">
        <v>61</v>
      </c>
      <c r="J29" s="8"/>
      <c r="K29" s="8"/>
      <c r="L29" s="8"/>
      <c r="M29" s="8">
        <f>SUM(M4:M28)</f>
        <v>0</v>
      </c>
      <c r="N29" s="8"/>
      <c r="O29" s="8">
        <f>SUM(O4:O28)</f>
        <v>0</v>
      </c>
      <c r="P29" s="12"/>
    </row>
  </sheetData>
  <sheetProtection sheet="1"/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(P1) ODCZYNNIK8I CZEMICZNE  OR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Paulina Witkowska</cp:lastModifiedBy>
  <dcterms:created xsi:type="dcterms:W3CDTF">2025-06-16T09:02:10Z</dcterms:created>
  <dcterms:modified xsi:type="dcterms:W3CDTF">2025-06-24T09:50:21Z</dcterms:modified>
  <cp:category/>
</cp:coreProperties>
</file>